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5805" tabRatio="698" firstSheet="2" activeTab="3"/>
  </bookViews>
  <sheets>
    <sheet name="Consolidated Income Statement" sheetId="1" r:id="rId1"/>
    <sheet name="Consolidated Bal Sheet" sheetId="2" r:id="rId2"/>
    <sheet name="Statement of changes in equity" sheetId="3" r:id="rId3"/>
    <sheet name="Consolidated Cashflow" sheetId="4" r:id="rId4"/>
    <sheet name="Notes" sheetId="5" r:id="rId5"/>
  </sheets>
  <definedNames>
    <definedName name="_xlnm.Print_Area" localSheetId="1">'Consolidated Bal Sheet'!$A$1:$D$61</definedName>
    <definedName name="_xlnm.Print_Area" localSheetId="4">'Notes'!$A$1:$H$250</definedName>
    <definedName name="_xlnm.Print_Titles" localSheetId="4">'Notes'!$1:$3</definedName>
  </definedNames>
  <calcPr fullCalcOnLoad="1"/>
</workbook>
</file>

<file path=xl/sharedStrings.xml><?xml version="1.0" encoding="utf-8"?>
<sst xmlns="http://schemas.openxmlformats.org/spreadsheetml/2006/main" count="352" uniqueCount="288">
  <si>
    <t>(The figures have not been audited)</t>
  </si>
  <si>
    <t>CURRENT       YEAR        QUARTER</t>
  </si>
  <si>
    <t>PRECEDING YEAR CORRESPONDING QUARTER</t>
  </si>
  <si>
    <t>CURRENT         YEAR                        TO DATE</t>
  </si>
  <si>
    <t>PRECEDING YEAR CORRESPONDING PERIOD</t>
  </si>
  <si>
    <t>RM '000</t>
  </si>
  <si>
    <t>Revenue</t>
  </si>
  <si>
    <t>AS AT END OF CURRENT QUARTER</t>
  </si>
  <si>
    <t>Property, plant and equipment</t>
  </si>
  <si>
    <t>Intangible assets</t>
  </si>
  <si>
    <t>Current assets</t>
  </si>
  <si>
    <t>Current liabilities</t>
  </si>
  <si>
    <t>Share Capital</t>
  </si>
  <si>
    <t>Reserves</t>
  </si>
  <si>
    <t>Minority interests</t>
  </si>
  <si>
    <t>Long term borrowings</t>
  </si>
  <si>
    <t>Deferred taxation</t>
  </si>
  <si>
    <t>Net tangible assets per share (RM)</t>
  </si>
  <si>
    <t>Taxation</t>
  </si>
  <si>
    <t>RM'000</t>
  </si>
  <si>
    <t>Current year</t>
  </si>
  <si>
    <t>(i)   At costs</t>
  </si>
  <si>
    <t>(ii)  At carrying value/book value</t>
  </si>
  <si>
    <t>(iii) At Market value</t>
  </si>
  <si>
    <t xml:space="preserve"> </t>
  </si>
  <si>
    <t>Total</t>
  </si>
  <si>
    <t>before</t>
  </si>
  <si>
    <t>Turnover</t>
  </si>
  <si>
    <t>taxation</t>
  </si>
  <si>
    <t>Business segments :</t>
  </si>
  <si>
    <t xml:space="preserve">Electrical &amp; mechanical engineering services </t>
  </si>
  <si>
    <t xml:space="preserve">Investment holding &amp; others </t>
  </si>
  <si>
    <t xml:space="preserve">Net current assets </t>
  </si>
  <si>
    <t>BY ORDER OF THE BOARD</t>
  </si>
  <si>
    <t>PJI HOLDINGS BERHAD</t>
  </si>
  <si>
    <t>Cumulative Current Year To Date</t>
  </si>
  <si>
    <t>The Group does not have any foreign currency borrowings.</t>
  </si>
  <si>
    <t>Profit/Loss on sale of unquoted investments and / or properties</t>
  </si>
  <si>
    <t>Dividends</t>
  </si>
  <si>
    <t xml:space="preserve">AS AT PRECEDING FINANCIAL YEAR END </t>
  </si>
  <si>
    <t xml:space="preserve">Short Term </t>
  </si>
  <si>
    <t xml:space="preserve">       Secured </t>
  </si>
  <si>
    <t xml:space="preserve">       Unsecured </t>
  </si>
  <si>
    <t xml:space="preserve">Long Term </t>
  </si>
  <si>
    <t>Profit/(Loss)</t>
  </si>
  <si>
    <t>Ocean Electrical Co. Sdn Bhd vs Maxifield Management Sdn Bhd</t>
  </si>
  <si>
    <t>Ocean Electrical Co. Sdn Bhd vs Harian Utara Sdn Bhd</t>
  </si>
  <si>
    <t>Megatara Sdn Bhd vs Sudut Mewah Sdn Bhd</t>
  </si>
  <si>
    <t>No changes on the status.</t>
  </si>
  <si>
    <t>(b) Status of utilisation of listing proceeds</t>
  </si>
  <si>
    <t>Proposed Utilisation of Listing Proceeds</t>
  </si>
  <si>
    <t>Amount Utilised</t>
  </si>
  <si>
    <t>Balance Not Utilised</t>
  </si>
  <si>
    <t>Description</t>
  </si>
  <si>
    <t xml:space="preserve">(ii)  Establishment of a new integrated </t>
  </si>
  <si>
    <t xml:space="preserve">      information technology system </t>
  </si>
  <si>
    <t>(iii) Estimated listing expenses</t>
  </si>
  <si>
    <t>(iv) Working capital requirements</t>
  </si>
  <si>
    <t>Notes : -</t>
  </si>
  <si>
    <t>LEE PENG JOO</t>
  </si>
  <si>
    <t>CEO/ GROUP MANAGING DIRECTOR</t>
  </si>
  <si>
    <t>Changes in the composition of the Group</t>
  </si>
  <si>
    <t>Group's borrowings and debt securities</t>
  </si>
  <si>
    <t>Total Group's borrowings</t>
  </si>
  <si>
    <t>(i) Repayment of bank borrowings</t>
  </si>
  <si>
    <t>Kejuruteraan R.E. Morris Sdn Bhd vs P.J. Indah Sdn Bhd</t>
  </si>
  <si>
    <t>Approved  Changes</t>
  </si>
  <si>
    <t>As per our announcement to the KLSE on 17 May 2002, the Board of Directors has announced the reasons to extend the time frame for the utilisation proceeds and the revision of unutilised proceeds for a further period of six (6) months until 12 December 2002.</t>
  </si>
  <si>
    <t>Taxation comprises  :</t>
  </si>
  <si>
    <t>Hint Lite Sdn. Bhd. vs P.J. Indah Sdn Bhd</t>
  </si>
  <si>
    <t>Selangor Darul Ehsan</t>
  </si>
  <si>
    <t>B1.</t>
  </si>
  <si>
    <t>B2.</t>
  </si>
  <si>
    <t>B3.</t>
  </si>
  <si>
    <t>B4.</t>
  </si>
  <si>
    <t>B5.</t>
  </si>
  <si>
    <t>B6.</t>
  </si>
  <si>
    <t>B7.</t>
  </si>
  <si>
    <t>B8.</t>
  </si>
  <si>
    <t>B9.</t>
  </si>
  <si>
    <t>B10.</t>
  </si>
  <si>
    <t>B11.</t>
  </si>
  <si>
    <t>B12.</t>
  </si>
  <si>
    <t>B13.</t>
  </si>
  <si>
    <t>30/09/01</t>
  </si>
  <si>
    <t>30/09/02</t>
  </si>
  <si>
    <t>30/09/2001</t>
  </si>
  <si>
    <t>30/09/2002</t>
  </si>
  <si>
    <t>Cash Flow From Operating Activities</t>
  </si>
  <si>
    <t>Depreciation of property, plant and equipment</t>
  </si>
  <si>
    <t>Tax paid</t>
  </si>
  <si>
    <t>Net cash generated from/(used in) operating activities</t>
  </si>
  <si>
    <t>Cash Flow From Financing Activities</t>
  </si>
  <si>
    <t>Net cash generate from/(used in) financing activities</t>
  </si>
  <si>
    <t>Cash and cash equivalents at beginning of year</t>
  </si>
  <si>
    <t>Changes in working capital</t>
  </si>
  <si>
    <t>Net Changes in current assets</t>
  </si>
  <si>
    <t>Net Changes in current liabilities</t>
  </si>
  <si>
    <t>Interest paid</t>
  </si>
  <si>
    <t xml:space="preserve">Foreign </t>
  </si>
  <si>
    <t xml:space="preserve">Share </t>
  </si>
  <si>
    <t>Share</t>
  </si>
  <si>
    <t xml:space="preserve">Retained </t>
  </si>
  <si>
    <t>exchange</t>
  </si>
  <si>
    <t>Reserve on</t>
  </si>
  <si>
    <t>Capital</t>
  </si>
  <si>
    <t>Premium</t>
  </si>
  <si>
    <t>Earnings</t>
  </si>
  <si>
    <t>reserves</t>
  </si>
  <si>
    <t>consolidation</t>
  </si>
  <si>
    <t>3 months ended</t>
  </si>
  <si>
    <t>Other Operating Income</t>
  </si>
  <si>
    <t>Profit before tax</t>
  </si>
  <si>
    <t>Profit after tax</t>
  </si>
  <si>
    <t>Minority Interest</t>
  </si>
  <si>
    <t>Net profit for the period</t>
  </si>
  <si>
    <r>
      <t xml:space="preserve">PJI  HOLDINGS  BERHAD </t>
    </r>
    <r>
      <rPr>
        <b/>
        <sz val="12"/>
        <rFont val="Times New Roman"/>
        <family val="1"/>
      </rPr>
      <t xml:space="preserve"> </t>
    </r>
    <r>
      <rPr>
        <b/>
        <sz val="11"/>
        <rFont val="Times New Roman"/>
        <family val="1"/>
      </rPr>
      <t>(499758-W)</t>
    </r>
  </si>
  <si>
    <t>CONDENSED CONSOLIDATED INCOME STATEMENTS</t>
  </si>
  <si>
    <t>Operating profit</t>
  </si>
  <si>
    <t>Interest expense</t>
  </si>
  <si>
    <t xml:space="preserve">Share of profit of </t>
  </si>
  <si>
    <t xml:space="preserve">   associated companies</t>
  </si>
  <si>
    <t>(a) Basic (sen)</t>
  </si>
  <si>
    <t xml:space="preserve">    Inventories</t>
  </si>
  <si>
    <t xml:space="preserve">    Retention sum</t>
  </si>
  <si>
    <t xml:space="preserve">    Trade receivables</t>
  </si>
  <si>
    <t xml:space="preserve">    Other receivables, deposits and prepayments</t>
  </si>
  <si>
    <t xml:space="preserve">   Trade payables</t>
  </si>
  <si>
    <t xml:space="preserve">   Other payables and accruals</t>
  </si>
  <si>
    <t xml:space="preserve">   Short term borrowings</t>
  </si>
  <si>
    <t xml:space="preserve">   Provision for taxation</t>
  </si>
  <si>
    <t xml:space="preserve">  Share premium </t>
  </si>
  <si>
    <t xml:space="preserve">  Reserve on consolidation</t>
  </si>
  <si>
    <t xml:space="preserve">  Retained profit</t>
  </si>
  <si>
    <t>Financed by :</t>
  </si>
  <si>
    <t>Hire Purchase creditors</t>
  </si>
  <si>
    <t>Shareholders' equity</t>
  </si>
  <si>
    <t>Investment in associated companies</t>
  </si>
  <si>
    <t>Investment properties</t>
  </si>
  <si>
    <t xml:space="preserve">    Amount due from customer for contract works</t>
  </si>
  <si>
    <t xml:space="preserve">    Cash and bank balances</t>
  </si>
  <si>
    <t xml:space="preserve">   Amount due to customer for contract works</t>
  </si>
  <si>
    <t>(The Condensed Consolidated Balance Sheet should be read in conjunction with the Annual Financial Report for the year ended 30 June 2002)</t>
  </si>
  <si>
    <t>(b) Fully Diluted (sen)</t>
  </si>
  <si>
    <t>Distributable Reserve</t>
  </si>
  <si>
    <t>Non-Distributable                                                            Reserves</t>
  </si>
  <si>
    <t>CONDENSED CONSOLIDATED STATEMENT OF CHANGES IN EQUITY</t>
  </si>
  <si>
    <t>Balance as at 30 June 2002</t>
  </si>
  <si>
    <t>Amortisation of reserve</t>
  </si>
  <si>
    <t>Currency translation differences</t>
  </si>
  <si>
    <t>Balance as at 30 Sept 2002</t>
  </si>
  <si>
    <t>(The Condensed Consolidated Income Statements should be read in conjunction with the Annual Financial Report for the year ended 30 June 2002)</t>
  </si>
  <si>
    <t>(The Condensed Consolidated Statement of Changes in Equity should be read in conjunction with the Annual Financial Report for the year ended 30 June 2002)</t>
  </si>
  <si>
    <t>INTERIM FINANCIAL REPORT FOR THE FIRST QUARTER ENDED 30 SEPTEMBER 2002</t>
  </si>
  <si>
    <t>SELECTED EXPLANATORY NOTES : MASB 26   PARA 16</t>
  </si>
  <si>
    <t>A1.</t>
  </si>
  <si>
    <t>Basis of preparation</t>
  </si>
  <si>
    <t>A2.</t>
  </si>
  <si>
    <t>Qualification of audit report of the preceding annual financial statements</t>
  </si>
  <si>
    <t>The audit report of the Group's annual financial statements for the year ended 30 June 2002 was not subject to any audit qualification.</t>
  </si>
  <si>
    <t>A3.</t>
  </si>
  <si>
    <t>Seasonality or cyclicality of interim operations</t>
  </si>
  <si>
    <t>A4.</t>
  </si>
  <si>
    <t>Unusual items affecting assets, liabilities, equity, net income or cash flows</t>
  </si>
  <si>
    <t>A5.</t>
  </si>
  <si>
    <t>Changes in accounting estimates</t>
  </si>
  <si>
    <t>A6.</t>
  </si>
  <si>
    <t>Issuance, cancellations, repurchases, resale and repayments of debt and equity securities</t>
  </si>
  <si>
    <t>There were no issuance, cancellations, repurchases, resale and repayments of debts and equity securities for the current financial year-to-date.</t>
  </si>
  <si>
    <t>A7.</t>
  </si>
  <si>
    <t>Dividends paid</t>
  </si>
  <si>
    <t>There were no dividends paid during the financial year-to-date.</t>
  </si>
  <si>
    <t>A8.</t>
  </si>
  <si>
    <t>Segmental Reporting</t>
  </si>
  <si>
    <t>The Group's segmental report for the current financial year-to-date are as follows :-</t>
  </si>
  <si>
    <t xml:space="preserve">The Group operates predominantly in Malaysia. </t>
  </si>
  <si>
    <t>A9.</t>
  </si>
  <si>
    <t>Valuation of property, plant and equipment</t>
  </si>
  <si>
    <t>There were no changes in the valuation on property, plant and equipment since the last annual financial statements.</t>
  </si>
  <si>
    <t>A10.</t>
  </si>
  <si>
    <t>Material events subsequent to the balance sheet date</t>
  </si>
  <si>
    <t>A11.</t>
  </si>
  <si>
    <t>A12.</t>
  </si>
  <si>
    <t>Changes in Contingent Liabilities and Contingent Assets</t>
  </si>
  <si>
    <t>There were no material changes in contingent liabilities or contingent assets since the last annual balance sheet date.</t>
  </si>
  <si>
    <t>A13.</t>
  </si>
  <si>
    <t>Capital commitments</t>
  </si>
  <si>
    <t xml:space="preserve">In respect of capital expenditure contracted but </t>
  </si>
  <si>
    <t>Review of performance</t>
  </si>
  <si>
    <t>Variation of results against preceding quarter</t>
  </si>
  <si>
    <t>Current year prospects</t>
  </si>
  <si>
    <t>Profit forecast / Profit guarantee</t>
  </si>
  <si>
    <t>(a) Status of corporate proposals announced</t>
  </si>
  <si>
    <t>Off balance sheet financial instruments</t>
  </si>
  <si>
    <t>During the financial year todate, the Group did not enter into any contracts involving off balance sheet financial instruments.</t>
  </si>
  <si>
    <t>Changes in material litigation</t>
  </si>
  <si>
    <t>As at the date of this announcement, the pending material litigations of the Group, since the last annual balance sheet date, consist of the following :-</t>
  </si>
  <si>
    <t>The Arbitrator had initially fixed the proceedings between 9th to 13th December 2002 for Arbitration.</t>
  </si>
  <si>
    <t>Earnings per share</t>
  </si>
  <si>
    <t>Net profits attributable to shareholders (RM'000)</t>
  </si>
  <si>
    <t xml:space="preserve">CONDENSED CONSOLIDATED CASH FLOW STATEMENT </t>
  </si>
  <si>
    <t>Profit before taxation</t>
  </si>
  <si>
    <t>Amortisation of reserve on consolidation</t>
  </si>
  <si>
    <t>Share of results of associates companies</t>
  </si>
  <si>
    <t>Other non-cash items</t>
  </si>
  <si>
    <t>Non-operating items</t>
  </si>
  <si>
    <t>Operating profit before changes in working capital</t>
  </si>
  <si>
    <t>Cash generated from/(used in) operations</t>
  </si>
  <si>
    <t>Adjustments for non-cash flow :-</t>
  </si>
  <si>
    <t>Investing Activities</t>
  </si>
  <si>
    <t xml:space="preserve">   Equity investment</t>
  </si>
  <si>
    <t xml:space="preserve">   Other investment</t>
  </si>
  <si>
    <t>Net increase/(decrease) in cash and cash equivalents</t>
  </si>
  <si>
    <t>Effect of changes in exchange rate</t>
  </si>
  <si>
    <t>30 Sept 2002</t>
  </si>
  <si>
    <r>
      <t xml:space="preserve">Note : There are no comparative figures for the preceeding financial period ended 30 September 2002, as this is the first interim financial prepared in accordance with </t>
    </r>
    <r>
      <rPr>
        <i/>
        <sz val="12"/>
        <rFont val="Times New Roman"/>
        <family val="1"/>
      </rPr>
      <t>MASB 26 Interim Financial Reporting.</t>
    </r>
  </si>
  <si>
    <t>NOTES TO THE INTERIM FINANCIAL REPORT</t>
  </si>
  <si>
    <t>The interim financial report should be read in conjunction with the audited financial statements of the Group for the year ended 30 June 2002.</t>
  </si>
  <si>
    <t>The accounting policies and methods of computation adopted by the Group in this interim financial report are consistent with those adopted in the financial statements for the year ended 30 June 2002.</t>
  </si>
  <si>
    <t>The Group's operations are not affected materially by any seasonal or cyclical factors for the quarter under review.</t>
  </si>
  <si>
    <t xml:space="preserve">   Bank overdrafts</t>
  </si>
  <si>
    <t>A14.</t>
  </si>
  <si>
    <t>Cash and cash equivalents</t>
  </si>
  <si>
    <t xml:space="preserve">    Fixed deposits with licensed banks</t>
  </si>
  <si>
    <t>Cash and bank balances</t>
  </si>
  <si>
    <t>Fixed deposits with licensed banks</t>
  </si>
  <si>
    <t>Less : Deposit pledged to licensed banks</t>
  </si>
  <si>
    <r>
      <t xml:space="preserve">Cash and cash equivalents at end of the period </t>
    </r>
    <r>
      <rPr>
        <sz val="12"/>
        <rFont val="Times New Roman"/>
        <family val="1"/>
      </rPr>
      <t xml:space="preserve"> ( Note : A14)</t>
    </r>
  </si>
  <si>
    <t>Not applicable as no profit forecast was announced for the current financial year.</t>
  </si>
  <si>
    <t>Tax expense</t>
  </si>
  <si>
    <t>Current Year Quarter Ended</t>
  </si>
  <si>
    <t>Share of Associated Companies' taxation</t>
  </si>
  <si>
    <t xml:space="preserve">The Group's effective tax rate in the current quarter is lower than statutory rate due to the amortisation of negative goodwill of RM509,218 credited to the Group's profit before tax. </t>
  </si>
  <si>
    <t>Purchase or disposal of quoted securities</t>
  </si>
  <si>
    <t>(a) The purchases of quoted securities for the current quarter were as follows:-</t>
  </si>
  <si>
    <t>Purchases of quoted securities</t>
  </si>
  <si>
    <t>PJI  HOLDINGS  BERHAD  (499758-W)</t>
  </si>
  <si>
    <t>CONDENSED CONSOLIDATED BALANCE SHEET</t>
  </si>
  <si>
    <t>Other investments</t>
  </si>
  <si>
    <t>Investment in joint-venture</t>
  </si>
  <si>
    <t>There were no sales of unquoted investments or properties during the current quarter.</t>
  </si>
  <si>
    <t>Repayment of hire purchase instalments</t>
  </si>
  <si>
    <t>There were no changes in estimates of amounts reported that have a material effect in the current quarter.</t>
  </si>
  <si>
    <t>The outstanding capital commitments at the end of current quarter are as follows :-</t>
  </si>
  <si>
    <t>Total Group's borrowings as at 30 September 2002 are as follows :</t>
  </si>
  <si>
    <t>There were no unusual items affecting assets, liabilities, equity, net income or cash flows during the financial period under review.</t>
  </si>
  <si>
    <t xml:space="preserve"> At the date of this report, the details of proceeds utilised are as follows : - </t>
  </si>
  <si>
    <t>Basic earnings per share (sen)</t>
  </si>
  <si>
    <t>(ii) Diluted earnings per share</t>
  </si>
  <si>
    <t>Bank overdrafts</t>
  </si>
  <si>
    <t>(b) Investment in quoted securities as at 30 September 2002 :</t>
  </si>
  <si>
    <t>Net cash generated from /(used in) investing activities</t>
  </si>
  <si>
    <t>Corporate Guarantee</t>
  </si>
  <si>
    <t>Barring any unforeseen circumstances, the Board is of the opinion that this will not have any material impact on the Group.</t>
  </si>
  <si>
    <t>B14.</t>
  </si>
  <si>
    <t>On 16 October 2002, the advising Merchant Banker, AmMerchant Bank Berhad had on behalf of  the Board of Directors of PJIH announced the following:-</t>
  </si>
  <si>
    <t>However, as of  todate, we have yet  to receive approval from SC / KLSE.</t>
  </si>
  <si>
    <t>The advising Merchant Banker for these exercises, AmMerchant Bank Berhad, had on 28 October 2002 submitted the proposals for Securities Commission ("SC") and Kuala Lumpur Stock Exchange ("KLSE") 's approval.</t>
  </si>
  <si>
    <t xml:space="preserve">  Translation reserve</t>
  </si>
  <si>
    <t>not provided for the purchase of properties</t>
  </si>
  <si>
    <t>ADDITIONAL INFORMATION REQUIRED BY THE KLSE'S LISTING REQUIREMENTS</t>
  </si>
  <si>
    <t>For the current quarter under review, the Group recorded a turnover of RM55.9 million  or an increase of 50.9% over the RM37.0 million registered in the preceding year's corresponding quarter. However, the profit before taxation increased marginally from RM4.1 million to RM4.2 million this quarter, which was due to the lower profit margin of certain large projects.</t>
  </si>
  <si>
    <t>(i) Basic earnings per share</t>
  </si>
  <si>
    <t>(ii) Proposed Bonus Issue</t>
  </si>
  <si>
    <t>Following the Acquisition, BISB will be the wholly-owned subsidiary of AMH.</t>
  </si>
  <si>
    <t>FOR THE FIRST QUARTER ENDED 30 SEPTEMBER 2002</t>
  </si>
  <si>
    <t>The calculation of basic earnings per share for the quarter is based on the net profit attributable to ordinary shareholders of RM3,041,698 and the weighted average number of ordinary shares outstanding during the quarter of  45,200,000 shares.</t>
  </si>
  <si>
    <t>Weighted average number of ordinary shares  ('000)</t>
  </si>
  <si>
    <t xml:space="preserve">        INDIVIDUAL QUARTER</t>
  </si>
  <si>
    <t xml:space="preserve">              CUMULATIVE QUARTER</t>
  </si>
  <si>
    <t>The Group's profit before taxation of RM4.2 million achieved in the current quarter was 45.5% lower than RM7.7 million in the preceding quarter. The lower profit was mainly due to higher turnover and amortisation of negative goodwill recognised in the preceding quarter.</t>
  </si>
  <si>
    <t>Based on the existing order book and  good prospect to secure more jobs, both from local market and   overseas, barring any unforeseen circumstances, the Directors are positive that the Group will be able to sustain the performance for the current financial year ending 30 June 2003.</t>
  </si>
  <si>
    <t>27 November 2002</t>
  </si>
  <si>
    <t>The Board of Directors proposes  first and final dividend  of 6% less 28% Income Tax in respect of the financial year ended 30 June 2002 subject to the shareholders' approval at the forthcoming Third Annual General Meeting of PJIH. The proposed dividend of 6% is in line with the forecasted dividend disclosed in the Prospectus dated 8 November 2001. The entitlement to the final dividend will be payable on 11 March 2003 to Depositors registered in the Record of Depositors at the close of business on 14 February 2003.</t>
  </si>
  <si>
    <t>The case is fixed for hearing on 18th and 19th of September 2003</t>
  </si>
  <si>
    <t xml:space="preserve">(i) Relating to the Proposed Disposal as mentioned in note A11(i),  the advising Merchant Banker for this exercise, AmMerchant Bank Berhad, had on 24 October 2002 announced that the approval from the  Foreign Investment Committee had been obtained on 23 October 2002 in  relation to the Proposed Corporate and Debt Restructuring Scheme. </t>
  </si>
  <si>
    <t xml:space="preserve">    (1) Proposed Bonus Issue of 18,080,000 new Shares on the basis of two (2) new Shares for every five  (5) existing Shares held in the Company, and</t>
  </si>
  <si>
    <t xml:space="preserve">    (2) concurrently with the Proposed Bonus Issue, a proposed transfer of the listing  of  and quotation for its     entire enlarged issued  and paid-up share capital from the Second Board to the Main Board of KLSE.  The Proposed Transfer is conditional upon the Proposed Bonus Issue.</t>
  </si>
  <si>
    <t>Up to the quarter under review, the Group's total amount of Corporate Guarantees issued in favour to the Principal Contractors and Suppliers is still maintained at RM4.2 million.</t>
  </si>
  <si>
    <t xml:space="preserve">The interim financial report is unaudited and has been prepared in compliance with MASB 26, Interim Financial Reporting and Chapter 9 part K of the Listing Requirements of Kuala Lumpur Stock Exchange. </t>
  </si>
  <si>
    <t>Further to our announcement dated 6 November 2002 pertaining to acceptance of an unsecured fixed rate term loan facility of up to the maximum principal amount of Ringgit Malaysia Fifty Million (RM50,000,000.00) ("Facility"), the Board of Directors of PJIH wishes to advise that the drawndown of the Facility is still pending.</t>
  </si>
  <si>
    <t>(i) PJIH's wholly owned subsidiary, P.J. Indah Sdn Bhd had on 31 July 2002 entered into a  conditional Share Sale Agreement with  AWC Facility Solutions Berhad ("AWC")  to dispose of its entire 61% equity interest in Kejuruteraan Putrajaya Sdn Bhd  ("KPSB") comprising 183,000 ordinary shares of  RM1.00 each  for a total consideration of RM8,247,200  ("Proposed Disposal") to be satisfied by the issuance of 13,745,333 ordinary shares of RM0.50 each in AWC, at an issue price of RM0.60 per share. This Proposed Disposal is part of the Proposed Corporate  and Debt Restructuring Scheme of  Trans Capital Holding Berhad ("Proposed Corporate and Debt Restructuring Scheme"). Further information on the progress of the Proposed Disposal, please refer to note B8(a)(i).</t>
  </si>
  <si>
    <t>(ii) PJIH's wholly owned subsidiary, Antap Makmur Holdings Sdn Bhd ("AMH") had on 30 August 2002 entered into a Sale and Purchase Agreement ("SPA") with Bintulu Development Authority ("BDA"), the sole shareholder of Bintulu Indah Sdn Bhd ("BISB") to acquire 1,000,000 ordinary shares of RM1.00 each representing the entire issued and fully paid-up share capital of BISB ("the Sale Shares") for a total cash consideration of RM402,600.00 ("Purchase Consideration") ("Acquisition").</t>
  </si>
  <si>
    <t>However, subsequently being postponed to 27th, 28th and 29th of January 2003 due to the non-availability of the counsels.</t>
  </si>
  <si>
    <t>The matter had come up for case management on 12 September 2002. However, the Court has fixed 18 Dec 2002 for further Case Management pending settlement of this matter between the Parties out of Court.</t>
  </si>
  <si>
    <t>-</t>
  </si>
  <si>
    <t>Not Applicable as at 30 September 2002.</t>
  </si>
  <si>
    <t>(The Condensed Consolidated Cash Flow Statement should be read in conjunction with the Annual Financial Report for the year ended 30 June 2002)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</si>
</sst>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_(* #,##0.000_);_(* \(#,##0.000\);_(* &quot;-&quot;??_);_(@_)"/>
    <numFmt numFmtId="178" formatCode="_(* #,##0.0000_);_(* \(#,##0.0000\);_(* &quot;-&quot;??_);_(@_)"/>
    <numFmt numFmtId="179" formatCode="0.0%"/>
    <numFmt numFmtId="180" formatCode="_(* #,##0.00000_);_(* \(#,##0.00000\);_(* &quot;-&quot;??_);_(@_)"/>
  </numFmts>
  <fonts count="21">
    <font>
      <sz val="10"/>
      <name val="Arial"/>
      <family val="0"/>
    </font>
    <font>
      <b/>
      <sz val="16"/>
      <name val="Times New Roman"/>
      <family val="1"/>
    </font>
    <font>
      <sz val="13"/>
      <name val="Times New Roman"/>
      <family val="1"/>
    </font>
    <font>
      <sz val="14"/>
      <name val="Times New Roman"/>
      <family val="1"/>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u val="single"/>
      <sz val="12"/>
      <name val="Times New Roman"/>
      <family val="1"/>
    </font>
    <font>
      <sz val="12"/>
      <color indexed="8"/>
      <name val="Times New Roman"/>
      <family val="1"/>
    </font>
    <font>
      <b/>
      <sz val="12"/>
      <color indexed="8"/>
      <name val="Times New Roman"/>
      <family val="1"/>
    </font>
    <font>
      <b/>
      <sz val="11"/>
      <name val="Times New Roman"/>
      <family val="1"/>
    </font>
    <font>
      <sz val="11"/>
      <name val="Times New Roman"/>
      <family val="1"/>
    </font>
    <font>
      <b/>
      <sz val="10"/>
      <name val="Arial"/>
      <family val="2"/>
    </font>
    <font>
      <i/>
      <sz val="14"/>
      <name val="Times New Roman"/>
      <family val="1"/>
    </font>
    <font>
      <i/>
      <sz val="12"/>
      <name val="Times New Roman"/>
      <family val="1"/>
    </font>
    <font>
      <b/>
      <i/>
      <sz val="11"/>
      <name val="Times New Roman"/>
      <family val="1"/>
    </font>
    <font>
      <b/>
      <i/>
      <sz val="12"/>
      <name val="Times New Roman"/>
      <family val="1"/>
    </font>
    <font>
      <sz val="16"/>
      <name val="Times New Roman"/>
      <family val="1"/>
    </font>
  </fonts>
  <fills count="2">
    <fill>
      <patternFill/>
    </fill>
    <fill>
      <patternFill patternType="gray125"/>
    </fill>
  </fills>
  <borders count="10">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1" fillId="0" borderId="0" xfId="0" applyFont="1" applyAlignment="1">
      <alignment horizontal="left"/>
    </xf>
    <xf numFmtId="0" fontId="2" fillId="0" borderId="0" xfId="0" applyFont="1" applyAlignment="1">
      <alignment horizontal="center"/>
    </xf>
    <xf numFmtId="0" fontId="5" fillId="0" borderId="0" xfId="0" applyFont="1" applyAlignment="1">
      <alignment/>
    </xf>
    <xf numFmtId="172" fontId="5" fillId="0" borderId="0" xfId="15" applyNumberFormat="1" applyFont="1" applyAlignment="1">
      <alignment/>
    </xf>
    <xf numFmtId="172" fontId="5" fillId="0" borderId="0" xfId="15" applyNumberFormat="1" applyFont="1" applyBorder="1" applyAlignment="1">
      <alignment/>
    </xf>
    <xf numFmtId="0" fontId="6" fillId="0" borderId="0" xfId="0" applyFont="1" applyAlignment="1" quotePrefix="1">
      <alignment horizontal="center"/>
    </xf>
    <xf numFmtId="0" fontId="6" fillId="0" borderId="0" xfId="0" applyFont="1" applyAlignment="1">
      <alignment/>
    </xf>
    <xf numFmtId="172" fontId="6" fillId="0" borderId="0" xfId="15" applyNumberFormat="1" applyFont="1" applyBorder="1" applyAlignment="1">
      <alignment/>
    </xf>
    <xf numFmtId="172" fontId="5" fillId="0" borderId="0" xfId="0" applyNumberFormat="1" applyFont="1" applyAlignment="1">
      <alignment/>
    </xf>
    <xf numFmtId="0" fontId="5" fillId="0" borderId="0" xfId="0" applyFont="1" applyAlignment="1" quotePrefix="1">
      <alignment/>
    </xf>
    <xf numFmtId="172" fontId="6" fillId="0" borderId="1" xfId="15" applyNumberFormat="1" applyFont="1" applyBorder="1" applyAlignment="1">
      <alignment/>
    </xf>
    <xf numFmtId="172" fontId="6" fillId="0" borderId="2" xfId="15" applyNumberFormat="1" applyFont="1" applyBorder="1" applyAlignment="1">
      <alignment/>
    </xf>
    <xf numFmtId="172" fontId="5" fillId="0" borderId="3" xfId="15" applyNumberFormat="1" applyFont="1" applyBorder="1" applyAlignment="1">
      <alignment/>
    </xf>
    <xf numFmtId="0" fontId="6" fillId="0" borderId="0" xfId="0" applyFont="1" applyAlignment="1">
      <alignment horizontal="center"/>
    </xf>
    <xf numFmtId="43" fontId="5" fillId="0" borderId="0" xfId="15"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quotePrefix="1">
      <alignment/>
    </xf>
    <xf numFmtId="0" fontId="9" fillId="0" borderId="0" xfId="0" applyFont="1" applyAlignment="1">
      <alignment horizontal="center"/>
    </xf>
    <xf numFmtId="0" fontId="10" fillId="0" borderId="0" xfId="0" applyFont="1" applyAlignment="1">
      <alignment/>
    </xf>
    <xf numFmtId="0" fontId="5" fillId="0" borderId="0" xfId="0" applyFont="1" applyFill="1" applyAlignment="1">
      <alignment/>
    </xf>
    <xf numFmtId="0" fontId="6" fillId="0" borderId="0" xfId="0" applyFont="1" applyFill="1" applyAlignment="1">
      <alignment/>
    </xf>
    <xf numFmtId="0" fontId="11" fillId="0" borderId="0" xfId="0" applyFont="1" applyAlignment="1">
      <alignment/>
    </xf>
    <xf numFmtId="0" fontId="6" fillId="0" borderId="0" xfId="0" applyFont="1" applyAlignment="1">
      <alignment horizontal="center" vertical="center" wrapText="1"/>
    </xf>
    <xf numFmtId="0" fontId="9" fillId="0" borderId="0" xfId="0" applyFont="1" applyBorder="1" applyAlignment="1">
      <alignment horizontal="right"/>
    </xf>
    <xf numFmtId="0" fontId="12" fillId="0" borderId="0" xfId="0" applyFont="1" applyAlignment="1">
      <alignment/>
    </xf>
    <xf numFmtId="41" fontId="5" fillId="0" borderId="0" xfId="0" applyNumberFormat="1" applyFont="1" applyAlignment="1">
      <alignment/>
    </xf>
    <xf numFmtId="178" fontId="6" fillId="0" borderId="0" xfId="15" applyNumberFormat="1" applyFont="1" applyBorder="1" applyAlignment="1">
      <alignment/>
    </xf>
    <xf numFmtId="172" fontId="6" fillId="0" borderId="0" xfId="15" applyNumberFormat="1" applyFont="1" applyFill="1" applyBorder="1" applyAlignment="1" quotePrefix="1">
      <alignment horizontal="center"/>
    </xf>
    <xf numFmtId="0" fontId="5" fillId="0" borderId="0" xfId="0" applyFont="1" applyBorder="1" applyAlignment="1">
      <alignment/>
    </xf>
    <xf numFmtId="0" fontId="5" fillId="0" borderId="0" xfId="0" applyFont="1" applyAlignment="1">
      <alignment vertical="center"/>
    </xf>
    <xf numFmtId="0" fontId="13" fillId="0" borderId="0" xfId="0" applyFont="1" applyAlignment="1">
      <alignment/>
    </xf>
    <xf numFmtId="0" fontId="12" fillId="0" borderId="0" xfId="0" applyFont="1" applyAlignment="1" quotePrefix="1">
      <alignment/>
    </xf>
    <xf numFmtId="0" fontId="11" fillId="0" borderId="0" xfId="0" applyFont="1" applyAlignment="1" quotePrefix="1">
      <alignment/>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5" fillId="0" borderId="0" xfId="0" applyFont="1" applyAlignment="1">
      <alignment/>
    </xf>
    <xf numFmtId="0" fontId="6" fillId="0" borderId="0" xfId="0" applyFont="1" applyBorder="1" applyAlignment="1">
      <alignment horizontal="right"/>
    </xf>
    <xf numFmtId="37" fontId="5" fillId="0" borderId="0" xfId="15" applyNumberFormat="1" applyFont="1" applyAlignment="1">
      <alignment/>
    </xf>
    <xf numFmtId="0" fontId="5" fillId="0" borderId="0" xfId="0" applyFont="1" applyAlignment="1">
      <alignment horizontal="justify" vertical="center" wrapText="1"/>
    </xf>
    <xf numFmtId="0" fontId="12" fillId="0" borderId="0" xfId="0" applyFont="1" applyFill="1" applyAlignment="1">
      <alignment/>
    </xf>
    <xf numFmtId="37" fontId="5" fillId="0" borderId="0" xfId="15" applyNumberFormat="1" applyFont="1" applyBorder="1" applyAlignment="1">
      <alignment/>
    </xf>
    <xf numFmtId="37" fontId="5" fillId="0" borderId="2" xfId="0" applyNumberFormat="1" applyFont="1" applyBorder="1" applyAlignment="1">
      <alignment/>
    </xf>
    <xf numFmtId="41" fontId="5" fillId="0" borderId="0" xfId="0" applyNumberFormat="1" applyFont="1" applyAlignment="1">
      <alignment horizontal="center"/>
    </xf>
    <xf numFmtId="41" fontId="5" fillId="0" borderId="2" xfId="0" applyNumberFormat="1" applyFont="1" applyBorder="1" applyAlignment="1">
      <alignment horizontal="center"/>
    </xf>
    <xf numFmtId="172" fontId="5" fillId="0" borderId="0" xfId="0" applyNumberFormat="1" applyFont="1" applyAlignment="1">
      <alignment horizontal="center"/>
    </xf>
    <xf numFmtId="172" fontId="5" fillId="0" borderId="2" xfId="0" applyNumberFormat="1" applyFont="1" applyBorder="1" applyAlignment="1">
      <alignment horizontal="center"/>
    </xf>
    <xf numFmtId="37" fontId="5" fillId="0" borderId="0" xfId="15" applyNumberFormat="1" applyFont="1" applyFill="1" applyAlignment="1">
      <alignment horizontal="right"/>
    </xf>
    <xf numFmtId="37" fontId="5" fillId="0" borderId="0" xfId="0" applyNumberFormat="1" applyFont="1" applyFill="1" applyAlignment="1">
      <alignment horizontal="right"/>
    </xf>
    <xf numFmtId="37" fontId="5" fillId="0" borderId="2" xfId="15" applyNumberFormat="1" applyFont="1" applyFill="1" applyBorder="1" applyAlignment="1">
      <alignment horizontal="right"/>
    </xf>
    <xf numFmtId="0" fontId="6" fillId="0" borderId="0" xfId="0" applyFont="1" applyFill="1" applyAlignment="1">
      <alignment horizontal="right"/>
    </xf>
    <xf numFmtId="172" fontId="5" fillId="0" borderId="0" xfId="15" applyNumberFormat="1" applyFont="1" applyAlignment="1">
      <alignment/>
    </xf>
    <xf numFmtId="0" fontId="16" fillId="0" borderId="0" xfId="0" applyFont="1" applyAlignment="1" quotePrefix="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41" fontId="5" fillId="0" borderId="0" xfId="15" applyNumberFormat="1" applyFont="1" applyAlignment="1">
      <alignment horizontal="center"/>
    </xf>
    <xf numFmtId="41" fontId="5" fillId="0" borderId="3" xfId="15" applyNumberFormat="1" applyFont="1" applyBorder="1" applyAlignment="1">
      <alignment horizontal="center"/>
    </xf>
    <xf numFmtId="41" fontId="5" fillId="0" borderId="2" xfId="15" applyNumberFormat="1" applyFont="1" applyBorder="1" applyAlignment="1">
      <alignment horizontal="center"/>
    </xf>
    <xf numFmtId="41" fontId="7" fillId="0" borderId="0" xfId="15" applyNumberFormat="1" applyFont="1" applyAlignment="1">
      <alignment horizontal="center"/>
    </xf>
    <xf numFmtId="41" fontId="7" fillId="0" borderId="0" xfId="15" applyNumberFormat="1" applyFont="1" applyAlignment="1">
      <alignment/>
    </xf>
    <xf numFmtId="41" fontId="7" fillId="0" borderId="0" xfId="0" applyNumberFormat="1" applyFont="1" applyAlignment="1">
      <alignment/>
    </xf>
    <xf numFmtId="172" fontId="13" fillId="0" borderId="0" xfId="15" applyNumberFormat="1" applyFont="1" applyFill="1" applyBorder="1" applyAlignment="1" quotePrefix="1">
      <alignment horizontal="right"/>
    </xf>
    <xf numFmtId="16" fontId="13" fillId="0" borderId="0" xfId="0" applyNumberFormat="1" applyFont="1" applyFill="1" applyBorder="1" applyAlignment="1" quotePrefix="1">
      <alignment horizontal="right"/>
    </xf>
    <xf numFmtId="41" fontId="5" fillId="0" borderId="4" xfId="15" applyNumberFormat="1" applyFont="1" applyBorder="1" applyAlignment="1">
      <alignment horizontal="center"/>
    </xf>
    <xf numFmtId="172" fontId="13" fillId="0" borderId="4" xfId="15" applyNumberFormat="1" applyFont="1" applyBorder="1" applyAlignment="1">
      <alignment horizontal="right"/>
    </xf>
    <xf numFmtId="16" fontId="13" fillId="0" borderId="4" xfId="0" applyNumberFormat="1" applyFont="1" applyBorder="1" applyAlignment="1">
      <alignment horizontal="right"/>
    </xf>
    <xf numFmtId="43" fontId="5" fillId="0" borderId="0" xfId="15" applyNumberFormat="1" applyFont="1" applyAlignment="1">
      <alignment horizontal="center"/>
    </xf>
    <xf numFmtId="43" fontId="5" fillId="0" borderId="0" xfId="15" applyNumberFormat="1" applyFont="1" applyAlignment="1" quotePrefix="1">
      <alignment horizontal="center"/>
    </xf>
    <xf numFmtId="0" fontId="14" fillId="0" borderId="0" xfId="0" applyFont="1" applyAlignment="1">
      <alignment/>
    </xf>
    <xf numFmtId="0" fontId="18" fillId="0" borderId="0" xfId="0" applyFont="1" applyAlignment="1">
      <alignment/>
    </xf>
    <xf numFmtId="172" fontId="6" fillId="0" borderId="4" xfId="15" applyNumberFormat="1" applyFont="1" applyBorder="1" applyAlignment="1">
      <alignment horizontal="center"/>
    </xf>
    <xf numFmtId="0" fontId="0" fillId="0" borderId="0" xfId="0" applyAlignment="1">
      <alignment horizontal="justify" vertical="center"/>
    </xf>
    <xf numFmtId="178" fontId="5" fillId="0" borderId="0" xfId="15" applyNumberFormat="1" applyFont="1" applyBorder="1" applyAlignment="1">
      <alignment/>
    </xf>
    <xf numFmtId="0" fontId="16" fillId="0" borderId="0" xfId="0" applyFont="1" applyAlignment="1">
      <alignment horizontal="center" vertical="center"/>
    </xf>
    <xf numFmtId="0" fontId="5" fillId="0" borderId="0" xfId="0" applyFont="1" applyAlignment="1">
      <alignment horizontal="justify" vertical="top" wrapText="1"/>
    </xf>
    <xf numFmtId="0" fontId="7" fillId="0" borderId="0" xfId="0" applyFont="1" applyAlignment="1">
      <alignment horizontal="center"/>
    </xf>
    <xf numFmtId="0" fontId="6" fillId="0" borderId="0" xfId="0" applyFont="1" applyAlignment="1">
      <alignment horizontal="left"/>
    </xf>
    <xf numFmtId="0" fontId="13" fillId="0" borderId="0" xfId="0" applyFont="1" applyAlignment="1">
      <alignment horizontal="center"/>
    </xf>
    <xf numFmtId="0" fontId="5" fillId="0" borderId="0" xfId="0" applyFont="1" applyAlignment="1">
      <alignment horizontal="center"/>
    </xf>
    <xf numFmtId="172" fontId="5" fillId="0" borderId="2" xfId="15" applyNumberFormat="1" applyFont="1" applyBorder="1" applyAlignment="1">
      <alignment/>
    </xf>
    <xf numFmtId="172" fontId="6" fillId="0" borderId="0" xfId="15" applyNumberFormat="1" applyFont="1" applyAlignment="1">
      <alignment/>
    </xf>
    <xf numFmtId="16" fontId="6" fillId="0" borderId="0" xfId="0" applyNumberFormat="1" applyFont="1" applyAlignment="1" quotePrefix="1">
      <alignment horizontal="center"/>
    </xf>
    <xf numFmtId="16" fontId="6" fillId="0" borderId="0" xfId="0" applyNumberFormat="1" applyFont="1" applyAlignment="1">
      <alignment horizontal="center"/>
    </xf>
    <xf numFmtId="172" fontId="5" fillId="0" borderId="1" xfId="15" applyNumberFormat="1" applyFont="1" applyBorder="1" applyAlignment="1">
      <alignment/>
    </xf>
    <xf numFmtId="0" fontId="7" fillId="0" borderId="0" xfId="0" applyFont="1" applyAlignment="1">
      <alignment horizontal="center" vertical="center"/>
    </xf>
    <xf numFmtId="0" fontId="6" fillId="0" borderId="0" xfId="0" applyFont="1" applyBorder="1" applyAlignment="1">
      <alignment horizontal="center"/>
    </xf>
    <xf numFmtId="0" fontId="9" fillId="0" borderId="0" xfId="0" applyFont="1" applyBorder="1" applyAlignment="1">
      <alignment horizontal="center"/>
    </xf>
    <xf numFmtId="0" fontId="19" fillId="0" borderId="0" xfId="0" applyFont="1" applyAlignment="1">
      <alignment/>
    </xf>
    <xf numFmtId="0" fontId="19" fillId="0" borderId="0" xfId="0" applyFont="1" applyFill="1" applyAlignment="1">
      <alignment/>
    </xf>
    <xf numFmtId="0" fontId="6" fillId="0" borderId="0" xfId="0" applyFont="1" applyFill="1" applyAlignment="1" quotePrefix="1">
      <alignment horizontal="center"/>
    </xf>
    <xf numFmtId="15" fontId="6" fillId="0" borderId="0" xfId="0" applyNumberFormat="1" applyFont="1" applyFill="1" applyAlignment="1">
      <alignment horizontal="right"/>
    </xf>
    <xf numFmtId="41" fontId="5" fillId="0" borderId="0" xfId="0" applyNumberFormat="1" applyFont="1" applyFill="1" applyAlignment="1">
      <alignment/>
    </xf>
    <xf numFmtId="0" fontId="9" fillId="0" borderId="0" xfId="0" applyFont="1" applyAlignment="1">
      <alignment horizontal="left"/>
    </xf>
    <xf numFmtId="0" fontId="5" fillId="0" borderId="0" xfId="0" applyFont="1" applyFill="1" applyAlignment="1">
      <alignment horizontal="center"/>
    </xf>
    <xf numFmtId="0" fontId="6" fillId="0" borderId="0" xfId="0" applyFont="1" applyFill="1" applyAlignment="1">
      <alignment horizontal="center"/>
    </xf>
    <xf numFmtId="15" fontId="6" fillId="0" borderId="0" xfId="0" applyNumberFormat="1" applyFont="1" applyAlignment="1" quotePrefix="1">
      <alignment/>
    </xf>
    <xf numFmtId="0" fontId="9" fillId="0" borderId="0" xfId="0" applyFont="1" applyAlignment="1">
      <alignment/>
    </xf>
    <xf numFmtId="0" fontId="2" fillId="0" borderId="0" xfId="0" applyFont="1" applyBorder="1" applyAlignment="1">
      <alignment horizontal="center"/>
    </xf>
    <xf numFmtId="41" fontId="5" fillId="0" borderId="3" xfId="0" applyNumberFormat="1" applyFont="1" applyFill="1" applyBorder="1" applyAlignment="1">
      <alignment/>
    </xf>
    <xf numFmtId="41" fontId="5" fillId="0" borderId="2" xfId="0" applyNumberFormat="1" applyFont="1" applyFill="1" applyBorder="1" applyAlignment="1">
      <alignment/>
    </xf>
    <xf numFmtId="0" fontId="6" fillId="0" borderId="0" xfId="0" applyFont="1" applyFill="1" applyAlignment="1" quotePrefix="1">
      <alignment/>
    </xf>
    <xf numFmtId="37" fontId="5" fillId="0" borderId="0" xfId="15" applyNumberFormat="1" applyFont="1" applyAlignment="1">
      <alignment horizontal="center"/>
    </xf>
    <xf numFmtId="37" fontId="5" fillId="0" borderId="0" xfId="15" applyNumberFormat="1" applyFont="1" applyFill="1" applyAlignment="1">
      <alignment horizontal="center"/>
    </xf>
    <xf numFmtId="0" fontId="13" fillId="0" borderId="4" xfId="0" applyFont="1" applyBorder="1" applyAlignment="1">
      <alignment horizontal="center"/>
    </xf>
    <xf numFmtId="37" fontId="5" fillId="0" borderId="0" xfId="15" applyNumberFormat="1" applyFont="1" applyFill="1" applyAlignment="1">
      <alignment vertical="center"/>
    </xf>
    <xf numFmtId="37" fontId="5" fillId="0" borderId="0" xfId="15" applyNumberFormat="1" applyFont="1" applyFill="1" applyAlignment="1">
      <alignment horizontal="right" vertical="center"/>
    </xf>
    <xf numFmtId="15" fontId="6" fillId="0" borderId="4" xfId="0" applyNumberFormat="1" applyFont="1" applyBorder="1" applyAlignment="1">
      <alignment/>
    </xf>
    <xf numFmtId="0" fontId="9" fillId="0" borderId="0" xfId="0" applyFont="1" applyAlignment="1" quotePrefix="1">
      <alignment/>
    </xf>
    <xf numFmtId="15" fontId="6" fillId="0" borderId="0" xfId="0" applyNumberFormat="1" applyFont="1" applyBorder="1" applyAlignment="1">
      <alignment/>
    </xf>
    <xf numFmtId="0" fontId="5" fillId="0" borderId="0" xfId="0" applyFont="1" applyAlignment="1">
      <alignment vertical="top"/>
    </xf>
    <xf numFmtId="43" fontId="5" fillId="0" borderId="0" xfId="15" applyNumberFormat="1" applyFont="1" applyAlignment="1">
      <alignment horizontal="right"/>
    </xf>
    <xf numFmtId="0" fontId="0" fillId="0" borderId="0" xfId="0" applyAlignment="1">
      <alignment horizontal="center" vertical="center" wrapText="1"/>
    </xf>
    <xf numFmtId="172" fontId="13" fillId="0" borderId="0" xfId="15" applyNumberFormat="1" applyFont="1" applyBorder="1" applyAlignment="1">
      <alignment horizontal="center" vertical="center" wrapText="1"/>
    </xf>
    <xf numFmtId="172" fontId="13" fillId="0" borderId="0" xfId="15" applyNumberFormat="1" applyFont="1" applyBorder="1" applyAlignment="1">
      <alignment horizontal="center" wrapText="1"/>
    </xf>
    <xf numFmtId="0" fontId="4" fillId="0" borderId="0" xfId="0" applyFont="1" applyAlignment="1">
      <alignment horizontal="center" vertical="center" wrapText="1"/>
    </xf>
    <xf numFmtId="0" fontId="15" fillId="0" borderId="0" xfId="0" applyFont="1" applyAlignment="1">
      <alignment horizontal="center" vertical="center" wrapText="1"/>
    </xf>
    <xf numFmtId="0" fontId="18" fillId="0" borderId="5" xfId="0"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3" xfId="0" applyBorder="1" applyAlignment="1">
      <alignment horizontal="justify" vertical="center" wrapText="1"/>
    </xf>
    <xf numFmtId="0" fontId="0" fillId="0" borderId="9" xfId="0" applyBorder="1" applyAlignment="1">
      <alignment horizontal="justify" vertical="center" wrapText="1"/>
    </xf>
    <xf numFmtId="0" fontId="8" fillId="0" borderId="0" xfId="0" applyFont="1" applyBorder="1" applyAlignment="1">
      <alignment horizontal="center"/>
    </xf>
    <xf numFmtId="172" fontId="8" fillId="0" borderId="0" xfId="15" applyNumberFormat="1" applyFont="1" applyBorder="1" applyAlignment="1">
      <alignment horizontal="right" vertical="center" wrapText="1"/>
    </xf>
    <xf numFmtId="0" fontId="8" fillId="0" borderId="0" xfId="0" applyFont="1" applyBorder="1" applyAlignment="1">
      <alignment horizontal="righ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7" fillId="0" borderId="0" xfId="0" applyFont="1" applyAlignment="1" quotePrefix="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center" vertical="center" wrapText="1"/>
    </xf>
    <xf numFmtId="0" fontId="17" fillId="0" borderId="0" xfId="0" applyFont="1" applyAlignment="1">
      <alignment horizontal="center" vertical="center" wrapText="1"/>
    </xf>
    <xf numFmtId="0" fontId="13"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5" fillId="0" borderId="0" xfId="0" applyFont="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justify" vertical="top" wrapText="1"/>
    </xf>
    <xf numFmtId="0" fontId="9" fillId="0" borderId="0" xfId="0" applyFont="1" applyAlignment="1">
      <alignment horizontal="left" vertical="center" wrapText="1"/>
    </xf>
    <xf numFmtId="0" fontId="9" fillId="0" borderId="0" xfId="0" applyFont="1" applyAlignment="1">
      <alignment horizontal="left" wrapText="1"/>
    </xf>
    <xf numFmtId="0" fontId="11"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alignment wrapText="1"/>
    </xf>
    <xf numFmtId="0" fontId="6" fillId="0" borderId="0" xfId="0" applyFont="1" applyFill="1" applyAlignment="1">
      <alignment horizontal="right" vertical="center" wrapText="1"/>
    </xf>
    <xf numFmtId="0" fontId="5" fillId="0" borderId="0" xfId="0" applyFont="1" applyAlignment="1">
      <alignment horizontal="right" vertical="center" wrapText="1"/>
    </xf>
    <xf numFmtId="0" fontId="6" fillId="0" borderId="4" xfId="0" applyFont="1" applyBorder="1" applyAlignment="1">
      <alignment horizontal="center" vertical="center" wrapText="1"/>
    </xf>
    <xf numFmtId="0" fontId="5" fillId="0" borderId="0" xfId="0" applyFont="1" applyFill="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1550"/>
  <sheetViews>
    <sheetView workbookViewId="0" topLeftCell="A20">
      <selection activeCell="A33" sqref="A33"/>
    </sheetView>
  </sheetViews>
  <sheetFormatPr defaultColWidth="9.140625" defaultRowHeight="12.75"/>
  <cols>
    <col min="1" max="1" width="23.00390625" style="16" customWidth="1"/>
    <col min="2" max="2" width="16.8515625" style="16" customWidth="1"/>
    <col min="3" max="3" width="19.140625" style="16" customWidth="1"/>
    <col min="4" max="4" width="17.140625" style="16" customWidth="1"/>
    <col min="5" max="5" width="17.8515625" style="16" customWidth="1"/>
    <col min="6" max="16384" width="9.140625" style="16" customWidth="1"/>
  </cols>
  <sheetData>
    <row r="1" spans="1:5" ht="27.75" customHeight="1">
      <c r="A1" s="128" t="s">
        <v>116</v>
      </c>
      <c r="B1" s="129"/>
      <c r="C1" s="129"/>
      <c r="D1" s="129"/>
      <c r="E1" s="129"/>
    </row>
    <row r="2" spans="1:5" ht="15.75">
      <c r="A2" s="130" t="s">
        <v>153</v>
      </c>
      <c r="B2" s="131"/>
      <c r="C2" s="131"/>
      <c r="D2" s="131"/>
      <c r="E2" s="131"/>
    </row>
    <row r="3" spans="1:5" ht="15.75">
      <c r="A3" s="132" t="s">
        <v>0</v>
      </c>
      <c r="B3" s="133"/>
      <c r="C3" s="133"/>
      <c r="D3" s="133"/>
      <c r="E3" s="133"/>
    </row>
    <row r="4" spans="1:5" ht="18.75">
      <c r="A4" s="54"/>
      <c r="B4" s="55"/>
      <c r="C4" s="55"/>
      <c r="D4" s="55"/>
      <c r="E4" s="55"/>
    </row>
    <row r="5" spans="1:5" ht="15.75">
      <c r="A5" s="134" t="s">
        <v>117</v>
      </c>
      <c r="B5" s="135"/>
      <c r="C5" s="135"/>
      <c r="D5" s="135"/>
      <c r="E5" s="135"/>
    </row>
    <row r="6" spans="1:5" ht="15.75">
      <c r="A6" s="56"/>
      <c r="B6" s="57"/>
      <c r="C6" s="57"/>
      <c r="D6" s="57"/>
      <c r="E6" s="57"/>
    </row>
    <row r="7" spans="1:5" ht="20.25">
      <c r="A7" s="1"/>
      <c r="B7" s="125" t="s">
        <v>268</v>
      </c>
      <c r="C7" s="125"/>
      <c r="D7" s="125" t="s">
        <v>269</v>
      </c>
      <c r="E7" s="125"/>
    </row>
    <row r="8" spans="1:5" ht="16.5">
      <c r="A8" s="2"/>
      <c r="B8" s="126" t="s">
        <v>1</v>
      </c>
      <c r="C8" s="127" t="s">
        <v>2</v>
      </c>
      <c r="D8" s="127" t="s">
        <v>3</v>
      </c>
      <c r="E8" s="127" t="s">
        <v>4</v>
      </c>
    </row>
    <row r="9" spans="1:5" ht="16.5">
      <c r="A9" s="2"/>
      <c r="B9" s="126"/>
      <c r="C9" s="127"/>
      <c r="D9" s="127"/>
      <c r="E9" s="127"/>
    </row>
    <row r="10" spans="1:5" ht="22.5" customHeight="1">
      <c r="A10" s="2"/>
      <c r="B10" s="126"/>
      <c r="C10" s="127"/>
      <c r="D10" s="127"/>
      <c r="E10" s="127"/>
    </row>
    <row r="11" spans="1:5" ht="16.5">
      <c r="A11" s="2"/>
      <c r="B11" s="64" t="s">
        <v>87</v>
      </c>
      <c r="C11" s="65" t="s">
        <v>86</v>
      </c>
      <c r="D11" s="64" t="s">
        <v>87</v>
      </c>
      <c r="E11" s="65" t="s">
        <v>86</v>
      </c>
    </row>
    <row r="12" spans="1:5" ht="17.25" thickBot="1">
      <c r="A12" s="100"/>
      <c r="B12" s="67" t="s">
        <v>5</v>
      </c>
      <c r="C12" s="68" t="s">
        <v>5</v>
      </c>
      <c r="D12" s="68" t="s">
        <v>5</v>
      </c>
      <c r="E12" s="68" t="s">
        <v>5</v>
      </c>
    </row>
    <row r="13" spans="1:5" ht="25.5" customHeight="1" thickBot="1">
      <c r="A13" s="30" t="s">
        <v>6</v>
      </c>
      <c r="B13" s="66">
        <v>55912</v>
      </c>
      <c r="C13" s="66">
        <v>37042</v>
      </c>
      <c r="D13" s="66">
        <v>55912</v>
      </c>
      <c r="E13" s="66">
        <v>37042</v>
      </c>
    </row>
    <row r="14" spans="1:5" ht="15.75">
      <c r="A14" s="3"/>
      <c r="B14" s="58"/>
      <c r="C14" s="58"/>
      <c r="D14" s="58"/>
      <c r="E14" s="58"/>
    </row>
    <row r="15" spans="1:5" ht="18" customHeight="1">
      <c r="A15" s="3" t="s">
        <v>118</v>
      </c>
      <c r="B15" s="58">
        <v>3620</v>
      </c>
      <c r="C15" s="58">
        <v>4268</v>
      </c>
      <c r="D15" s="58">
        <v>3620</v>
      </c>
      <c r="E15" s="58">
        <v>4268</v>
      </c>
    </row>
    <row r="16" spans="1:5" ht="15.75" customHeight="1">
      <c r="A16" s="3"/>
      <c r="B16" s="58"/>
      <c r="C16" s="58"/>
      <c r="D16" s="58"/>
      <c r="E16" s="58"/>
    </row>
    <row r="17" spans="1:5" ht="16.5" customHeight="1">
      <c r="A17" s="3" t="s">
        <v>119</v>
      </c>
      <c r="B17" s="58">
        <v>-161</v>
      </c>
      <c r="C17" s="58">
        <v>-282</v>
      </c>
      <c r="D17" s="58">
        <v>-161</v>
      </c>
      <c r="E17" s="58">
        <v>-282</v>
      </c>
    </row>
    <row r="18" spans="1:5" ht="15.75" customHeight="1">
      <c r="A18" s="3"/>
      <c r="B18" s="58"/>
      <c r="C18" s="58"/>
      <c r="D18" s="58"/>
      <c r="E18" s="58"/>
    </row>
    <row r="19" spans="1:5" ht="18.75" customHeight="1">
      <c r="A19" s="3" t="s">
        <v>111</v>
      </c>
      <c r="B19" s="58">
        <v>658</v>
      </c>
      <c r="C19" s="58">
        <v>84</v>
      </c>
      <c r="D19" s="58">
        <v>658</v>
      </c>
      <c r="E19" s="58">
        <v>84</v>
      </c>
    </row>
    <row r="20" spans="1:5" ht="15" customHeight="1">
      <c r="A20" s="3"/>
      <c r="B20" s="58"/>
      <c r="C20" s="58"/>
      <c r="D20" s="58"/>
      <c r="E20" s="58"/>
    </row>
    <row r="21" spans="1:5" ht="14.25" customHeight="1">
      <c r="A21" s="3" t="s">
        <v>120</v>
      </c>
      <c r="B21" s="58"/>
      <c r="C21" s="58"/>
      <c r="D21" s="58"/>
      <c r="E21" s="58"/>
    </row>
    <row r="22" spans="1:5" ht="14.25" customHeight="1">
      <c r="A22" s="3" t="s">
        <v>121</v>
      </c>
      <c r="B22" s="59">
        <v>71</v>
      </c>
      <c r="C22" s="59">
        <v>0</v>
      </c>
      <c r="D22" s="59">
        <v>71</v>
      </c>
      <c r="E22" s="59">
        <v>0</v>
      </c>
    </row>
    <row r="23" spans="1:5" ht="25.5" customHeight="1">
      <c r="A23" s="3" t="s">
        <v>112</v>
      </c>
      <c r="B23" s="58">
        <f>SUM(B15:B22)</f>
        <v>4188</v>
      </c>
      <c r="C23" s="58">
        <f>SUM(C15:C22)</f>
        <v>4070</v>
      </c>
      <c r="D23" s="58">
        <f>SUM(D15:D22)</f>
        <v>4188</v>
      </c>
      <c r="E23" s="58">
        <f>SUM(E15:E22)</f>
        <v>4070</v>
      </c>
    </row>
    <row r="24" spans="1:5" ht="15.75">
      <c r="A24" s="3"/>
      <c r="B24" s="58"/>
      <c r="C24" s="58"/>
      <c r="D24" s="58"/>
      <c r="E24" s="58"/>
    </row>
    <row r="25" spans="1:5" ht="15.75">
      <c r="A25" s="3" t="s">
        <v>18</v>
      </c>
      <c r="B25" s="58">
        <v>-1028</v>
      </c>
      <c r="C25" s="58">
        <v>-1202</v>
      </c>
      <c r="D25" s="58">
        <v>-1028</v>
      </c>
      <c r="E25" s="58">
        <v>-1202</v>
      </c>
    </row>
    <row r="26" spans="1:5" ht="15.75">
      <c r="A26" s="3"/>
      <c r="B26" s="59"/>
      <c r="C26" s="59"/>
      <c r="D26" s="59"/>
      <c r="E26" s="59"/>
    </row>
    <row r="27" spans="1:5" ht="15.75">
      <c r="A27" s="3" t="s">
        <v>113</v>
      </c>
      <c r="B27" s="58">
        <f>SUM(B23:B26)</f>
        <v>3160</v>
      </c>
      <c r="C27" s="58">
        <f>SUM(C23:C26)</f>
        <v>2868</v>
      </c>
      <c r="D27" s="58">
        <f>SUM(D23:D26)</f>
        <v>3160</v>
      </c>
      <c r="E27" s="58">
        <f>SUM(E23:E26)</f>
        <v>2868</v>
      </c>
    </row>
    <row r="28" spans="1:5" ht="15.75">
      <c r="A28" s="3"/>
      <c r="B28" s="58"/>
      <c r="C28" s="58"/>
      <c r="D28" s="58"/>
      <c r="E28" s="58"/>
    </row>
    <row r="29" spans="1:5" ht="15.75">
      <c r="A29" s="3" t="s">
        <v>114</v>
      </c>
      <c r="B29" s="58">
        <v>-118</v>
      </c>
      <c r="C29" s="58">
        <v>-38</v>
      </c>
      <c r="D29" s="58">
        <v>-118</v>
      </c>
      <c r="E29" s="58">
        <v>-38</v>
      </c>
    </row>
    <row r="30" spans="1:5" ht="15.75">
      <c r="A30" s="3"/>
      <c r="B30" s="59"/>
      <c r="C30" s="59"/>
      <c r="D30" s="59"/>
      <c r="E30" s="59"/>
    </row>
    <row r="31" spans="1:5" ht="16.5" thickBot="1">
      <c r="A31" s="3" t="s">
        <v>115</v>
      </c>
      <c r="B31" s="60">
        <f>SUM(B27:B29)</f>
        <v>3042</v>
      </c>
      <c r="C31" s="60">
        <f>SUM(C27:C30)</f>
        <v>2830</v>
      </c>
      <c r="D31" s="60">
        <f>SUM(D27:D29)</f>
        <v>3042</v>
      </c>
      <c r="E31" s="60">
        <f>SUM(E27:E30)</f>
        <v>2830</v>
      </c>
    </row>
    <row r="32" spans="1:5" ht="16.5" thickTop="1">
      <c r="A32" s="3"/>
      <c r="B32" s="58"/>
      <c r="C32" s="58"/>
      <c r="D32" s="58"/>
      <c r="E32" s="58"/>
    </row>
    <row r="33" spans="1:5" ht="15.75">
      <c r="A33" s="7" t="s">
        <v>198</v>
      </c>
      <c r="B33" s="58"/>
      <c r="C33" s="58" t="s">
        <v>24</v>
      </c>
      <c r="D33" s="58"/>
      <c r="E33" s="58" t="s">
        <v>24</v>
      </c>
    </row>
    <row r="34" spans="1:5" ht="18.75" customHeight="1">
      <c r="A34" s="3" t="s">
        <v>122</v>
      </c>
      <c r="B34" s="69">
        <f>+B31/45200*100</f>
        <v>6.730088495575222</v>
      </c>
      <c r="C34" s="70">
        <v>13.91</v>
      </c>
      <c r="D34" s="69">
        <f>+D31/45200*100</f>
        <v>6.730088495575222</v>
      </c>
      <c r="E34" s="70">
        <v>13.91</v>
      </c>
    </row>
    <row r="35" spans="1:5" ht="23.25" customHeight="1">
      <c r="A35" s="3" t="s">
        <v>143</v>
      </c>
      <c r="B35" s="113" t="s">
        <v>285</v>
      </c>
      <c r="C35" s="69">
        <v>6.26</v>
      </c>
      <c r="D35" s="113" t="s">
        <v>285</v>
      </c>
      <c r="E35" s="69">
        <v>6.26</v>
      </c>
    </row>
    <row r="36" spans="1:5" ht="15.75">
      <c r="A36" s="3"/>
      <c r="B36" s="58"/>
      <c r="C36" s="58"/>
      <c r="D36" s="58"/>
      <c r="E36" s="58"/>
    </row>
    <row r="37" spans="1:5" ht="15.75">
      <c r="A37" s="3"/>
      <c r="B37" s="58"/>
      <c r="C37" s="58"/>
      <c r="D37" s="58"/>
      <c r="E37" s="58"/>
    </row>
    <row r="38" spans="1:5" ht="15.75">
      <c r="A38" s="3"/>
      <c r="B38" s="58"/>
      <c r="C38" s="58"/>
      <c r="D38" s="58"/>
      <c r="E38" s="58"/>
    </row>
    <row r="39" spans="2:5" ht="12.75">
      <c r="B39" s="61"/>
      <c r="C39" s="61"/>
      <c r="D39" s="61"/>
      <c r="E39" s="61"/>
    </row>
    <row r="40" spans="2:5" ht="12.75">
      <c r="B40" s="61"/>
      <c r="C40" s="61"/>
      <c r="D40" s="61"/>
      <c r="E40" s="61"/>
    </row>
    <row r="41" spans="1:5" s="72" customFormat="1" ht="15.75" customHeight="1">
      <c r="A41" s="119" t="s">
        <v>151</v>
      </c>
      <c r="B41" s="120"/>
      <c r="C41" s="120"/>
      <c r="D41" s="120"/>
      <c r="E41" s="121"/>
    </row>
    <row r="42" spans="1:5" ht="15.75" customHeight="1">
      <c r="A42" s="122"/>
      <c r="B42" s="123"/>
      <c r="C42" s="123"/>
      <c r="D42" s="123"/>
      <c r="E42" s="124"/>
    </row>
    <row r="43" spans="2:5" ht="12.75">
      <c r="B43" s="61"/>
      <c r="C43" s="61"/>
      <c r="D43" s="61"/>
      <c r="E43" s="61"/>
    </row>
    <row r="44" spans="2:5" ht="12.75">
      <c r="B44" s="61"/>
      <c r="C44" s="61"/>
      <c r="D44" s="61"/>
      <c r="E44" s="61"/>
    </row>
    <row r="45" spans="2:5" ht="12.75">
      <c r="B45" s="61"/>
      <c r="C45" s="61"/>
      <c r="D45" s="61"/>
      <c r="E45" s="61"/>
    </row>
    <row r="46" spans="2:5" ht="12.75">
      <c r="B46" s="61"/>
      <c r="C46" s="61"/>
      <c r="D46" s="61"/>
      <c r="E46" s="61"/>
    </row>
    <row r="47" spans="2:5" ht="12.75">
      <c r="B47" s="61"/>
      <c r="C47" s="61"/>
      <c r="D47" s="61"/>
      <c r="E47" s="61"/>
    </row>
    <row r="48" spans="2:5" ht="12.75">
      <c r="B48" s="61"/>
      <c r="C48" s="61"/>
      <c r="D48" s="61"/>
      <c r="E48" s="61"/>
    </row>
    <row r="49" spans="2:5" ht="12.75">
      <c r="B49" s="61"/>
      <c r="C49" s="61"/>
      <c r="D49" s="61"/>
      <c r="E49" s="61"/>
    </row>
    <row r="50" spans="2:5" ht="12.75">
      <c r="B50" s="61"/>
      <c r="C50" s="61"/>
      <c r="D50" s="61"/>
      <c r="E50" s="61"/>
    </row>
    <row r="51" spans="2:5" ht="12.75">
      <c r="B51" s="61"/>
      <c r="C51" s="61"/>
      <c r="D51" s="61"/>
      <c r="E51" s="61"/>
    </row>
    <row r="52" spans="2:5" ht="12.75">
      <c r="B52" s="61"/>
      <c r="C52" s="61"/>
      <c r="D52" s="61"/>
      <c r="E52" s="61"/>
    </row>
    <row r="53" spans="2:5" ht="12.75">
      <c r="B53" s="62"/>
      <c r="C53" s="62"/>
      <c r="D53" s="62"/>
      <c r="E53" s="62"/>
    </row>
    <row r="54" spans="2:5" ht="12.75">
      <c r="B54" s="62"/>
      <c r="C54" s="62"/>
      <c r="D54" s="62"/>
      <c r="E54" s="62"/>
    </row>
    <row r="55" spans="2:5" ht="12.75">
      <c r="B55" s="62"/>
      <c r="C55" s="62"/>
      <c r="D55" s="62"/>
      <c r="E55" s="62"/>
    </row>
    <row r="56" spans="2:5" ht="12.75">
      <c r="B56" s="62"/>
      <c r="C56" s="62"/>
      <c r="D56" s="62"/>
      <c r="E56" s="62"/>
    </row>
    <row r="57" spans="2:5" ht="12.75">
      <c r="B57" s="62"/>
      <c r="C57" s="62"/>
      <c r="D57" s="62"/>
      <c r="E57" s="62"/>
    </row>
    <row r="58" spans="2:5" ht="12.75">
      <c r="B58" s="62"/>
      <c r="C58" s="62"/>
      <c r="D58" s="62"/>
      <c r="E58" s="62"/>
    </row>
    <row r="59" spans="2:5" ht="12.75">
      <c r="B59" s="62"/>
      <c r="C59" s="62"/>
      <c r="D59" s="62"/>
      <c r="E59" s="62"/>
    </row>
    <row r="60" spans="2:5" ht="12.75">
      <c r="B60" s="62"/>
      <c r="C60" s="62"/>
      <c r="D60" s="62"/>
      <c r="E60" s="62"/>
    </row>
    <row r="61" spans="2:5" ht="12.75">
      <c r="B61" s="62"/>
      <c r="C61" s="62"/>
      <c r="D61" s="62"/>
      <c r="E61" s="62"/>
    </row>
    <row r="62" spans="2:5" ht="12.75">
      <c r="B62" s="62"/>
      <c r="C62" s="62"/>
      <c r="D62" s="62"/>
      <c r="E62" s="62"/>
    </row>
    <row r="63" spans="2:5" ht="12.75">
      <c r="B63" s="62"/>
      <c r="C63" s="62"/>
      <c r="D63" s="62"/>
      <c r="E63" s="62"/>
    </row>
    <row r="64" spans="2:5" ht="12.75">
      <c r="B64" s="62"/>
      <c r="C64" s="62"/>
      <c r="D64" s="62"/>
      <c r="E64" s="62"/>
    </row>
    <row r="65" spans="2:5" ht="12.75">
      <c r="B65" s="62"/>
      <c r="C65" s="62"/>
      <c r="D65" s="62"/>
      <c r="E65" s="62"/>
    </row>
    <row r="66" spans="2:5" ht="12.75">
      <c r="B66" s="62"/>
      <c r="C66" s="62"/>
      <c r="D66" s="62"/>
      <c r="E66" s="62"/>
    </row>
    <row r="67" spans="2:5" ht="12.75">
      <c r="B67" s="62"/>
      <c r="C67" s="62"/>
      <c r="D67" s="62"/>
      <c r="E67" s="62"/>
    </row>
    <row r="68" spans="2:5" ht="12.75">
      <c r="B68" s="62"/>
      <c r="C68" s="62"/>
      <c r="D68" s="62"/>
      <c r="E68" s="62"/>
    </row>
    <row r="69" spans="2:5" ht="12.75">
      <c r="B69" s="62"/>
      <c r="C69" s="62"/>
      <c r="D69" s="62"/>
      <c r="E69" s="62"/>
    </row>
    <row r="70" spans="2:5" ht="12.75">
      <c r="B70" s="62"/>
      <c r="C70" s="62"/>
      <c r="D70" s="62"/>
      <c r="E70" s="62"/>
    </row>
    <row r="71" spans="2:5" ht="12.75">
      <c r="B71" s="62"/>
      <c r="C71" s="62"/>
      <c r="D71" s="62"/>
      <c r="E71" s="62"/>
    </row>
    <row r="72" spans="2:5" ht="12.75">
      <c r="B72" s="62"/>
      <c r="C72" s="62"/>
      <c r="D72" s="62"/>
      <c r="E72" s="62"/>
    </row>
    <row r="73" spans="2:5" ht="12.75">
      <c r="B73" s="62"/>
      <c r="C73" s="62"/>
      <c r="D73" s="62"/>
      <c r="E73" s="62"/>
    </row>
    <row r="74" spans="2:5" ht="12.75">
      <c r="B74" s="62"/>
      <c r="C74" s="62"/>
      <c r="D74" s="62"/>
      <c r="E74" s="62"/>
    </row>
    <row r="75" spans="2:5" ht="12.75">
      <c r="B75" s="62"/>
      <c r="C75" s="62"/>
      <c r="D75" s="62"/>
      <c r="E75" s="62"/>
    </row>
    <row r="76" spans="2:5" ht="12.75">
      <c r="B76" s="62"/>
      <c r="C76" s="62"/>
      <c r="D76" s="62"/>
      <c r="E76" s="62"/>
    </row>
    <row r="77" spans="2:5" ht="12.75">
      <c r="B77" s="62"/>
      <c r="C77" s="62"/>
      <c r="D77" s="62"/>
      <c r="E77" s="62"/>
    </row>
    <row r="78" spans="2:5" ht="12.75">
      <c r="B78" s="62"/>
      <c r="C78" s="62"/>
      <c r="D78" s="62"/>
      <c r="E78" s="62"/>
    </row>
    <row r="79" spans="2:5" ht="12.75">
      <c r="B79" s="62"/>
      <c r="C79" s="62"/>
      <c r="D79" s="62"/>
      <c r="E79" s="62"/>
    </row>
    <row r="80" spans="2:5" ht="12.75">
      <c r="B80" s="62"/>
      <c r="C80" s="62"/>
      <c r="D80" s="62"/>
      <c r="E80" s="62"/>
    </row>
    <row r="81" spans="2:5" ht="12.75">
      <c r="B81" s="62"/>
      <c r="C81" s="62"/>
      <c r="D81" s="62"/>
      <c r="E81" s="62"/>
    </row>
    <row r="82" spans="2:5" ht="12.75">
      <c r="B82" s="62"/>
      <c r="C82" s="62"/>
      <c r="D82" s="62"/>
      <c r="E82" s="62"/>
    </row>
    <row r="83" spans="2:5" ht="12.75">
      <c r="B83" s="62"/>
      <c r="C83" s="62"/>
      <c r="D83" s="62"/>
      <c r="E83" s="62"/>
    </row>
    <row r="84" spans="2:5" ht="12.75">
      <c r="B84" s="62"/>
      <c r="C84" s="62"/>
      <c r="D84" s="62"/>
      <c r="E84" s="62"/>
    </row>
    <row r="85" spans="2:5" ht="12.75">
      <c r="B85" s="62"/>
      <c r="C85" s="62"/>
      <c r="D85" s="62"/>
      <c r="E85" s="62"/>
    </row>
    <row r="86" spans="2:5" ht="12.75">
      <c r="B86" s="62"/>
      <c r="C86" s="62"/>
      <c r="D86" s="62"/>
      <c r="E86" s="62"/>
    </row>
    <row r="87" spans="2:5" ht="12.75">
      <c r="B87" s="62"/>
      <c r="C87" s="62"/>
      <c r="D87" s="62"/>
      <c r="E87" s="62"/>
    </row>
    <row r="88" spans="2:5" ht="12.75">
      <c r="B88" s="62"/>
      <c r="C88" s="62"/>
      <c r="D88" s="62"/>
      <c r="E88" s="62"/>
    </row>
    <row r="89" spans="2:5" ht="12.75">
      <c r="B89" s="62"/>
      <c r="C89" s="62"/>
      <c r="D89" s="62"/>
      <c r="E89" s="62"/>
    </row>
    <row r="90" spans="2:5" ht="12.75">
      <c r="B90" s="62"/>
      <c r="C90" s="62"/>
      <c r="D90" s="62"/>
      <c r="E90" s="62"/>
    </row>
    <row r="91" spans="2:5" ht="12.75">
      <c r="B91" s="62"/>
      <c r="C91" s="62"/>
      <c r="D91" s="62"/>
      <c r="E91" s="62"/>
    </row>
    <row r="92" spans="2:5" ht="12.75">
      <c r="B92" s="62"/>
      <c r="C92" s="62"/>
      <c r="D92" s="62"/>
      <c r="E92" s="62"/>
    </row>
    <row r="93" spans="2:5" ht="12.75">
      <c r="B93" s="62"/>
      <c r="C93" s="62"/>
      <c r="D93" s="62"/>
      <c r="E93" s="62"/>
    </row>
    <row r="94" spans="2:5" ht="12.75">
      <c r="B94" s="62"/>
      <c r="C94" s="62"/>
      <c r="D94" s="62"/>
      <c r="E94" s="62"/>
    </row>
    <row r="95" spans="2:5" ht="12.75">
      <c r="B95" s="62"/>
      <c r="C95" s="62"/>
      <c r="D95" s="62"/>
      <c r="E95" s="62"/>
    </row>
    <row r="96" spans="2:5" ht="12.75">
      <c r="B96" s="62"/>
      <c r="C96" s="62"/>
      <c r="D96" s="62"/>
      <c r="E96" s="62"/>
    </row>
    <row r="97" spans="2:5" ht="12.75">
      <c r="B97" s="62"/>
      <c r="C97" s="62"/>
      <c r="D97" s="62"/>
      <c r="E97" s="62"/>
    </row>
    <row r="98" spans="2:5" ht="12.75">
      <c r="B98" s="62"/>
      <c r="C98" s="62"/>
      <c r="D98" s="62"/>
      <c r="E98" s="62"/>
    </row>
    <row r="99" spans="2:5" ht="12.75">
      <c r="B99" s="62"/>
      <c r="C99" s="62"/>
      <c r="D99" s="62"/>
      <c r="E99" s="62"/>
    </row>
    <row r="100" spans="2:5" ht="12.75">
      <c r="B100" s="62"/>
      <c r="C100" s="62"/>
      <c r="D100" s="62"/>
      <c r="E100" s="62"/>
    </row>
    <row r="101" spans="2:5" ht="12.75">
      <c r="B101" s="62"/>
      <c r="C101" s="62"/>
      <c r="D101" s="62"/>
      <c r="E101" s="62"/>
    </row>
    <row r="102" spans="2:5" ht="12.75">
      <c r="B102" s="62"/>
      <c r="C102" s="62"/>
      <c r="D102" s="62"/>
      <c r="E102" s="62"/>
    </row>
    <row r="103" spans="2:5" ht="12.75">
      <c r="B103" s="62"/>
      <c r="C103" s="62"/>
      <c r="D103" s="62"/>
      <c r="E103" s="62"/>
    </row>
    <row r="104" spans="2:5" ht="12.75">
      <c r="B104" s="62"/>
      <c r="C104" s="62"/>
      <c r="D104" s="62"/>
      <c r="E104" s="62"/>
    </row>
    <row r="105" spans="2:5" ht="12.75">
      <c r="B105" s="62"/>
      <c r="C105" s="62"/>
      <c r="D105" s="62"/>
      <c r="E105" s="62"/>
    </row>
    <row r="106" spans="2:5" ht="12.75">
      <c r="B106" s="62"/>
      <c r="C106" s="62"/>
      <c r="D106" s="62"/>
      <c r="E106" s="62"/>
    </row>
    <row r="107" spans="2:5" ht="12.75">
      <c r="B107" s="62"/>
      <c r="C107" s="62"/>
      <c r="D107" s="62"/>
      <c r="E107" s="62"/>
    </row>
    <row r="108" spans="2:5" ht="12.75">
      <c r="B108" s="62"/>
      <c r="C108" s="62"/>
      <c r="D108" s="62"/>
      <c r="E108" s="62"/>
    </row>
    <row r="109" spans="2:5" ht="12.75">
      <c r="B109" s="62"/>
      <c r="C109" s="62"/>
      <c r="D109" s="62"/>
      <c r="E109" s="62"/>
    </row>
    <row r="110" spans="2:5" ht="12.75">
      <c r="B110" s="62"/>
      <c r="C110" s="62"/>
      <c r="D110" s="62"/>
      <c r="E110" s="62"/>
    </row>
    <row r="111" spans="2:5" ht="12.75">
      <c r="B111" s="62"/>
      <c r="C111" s="62"/>
      <c r="D111" s="62"/>
      <c r="E111" s="62"/>
    </row>
    <row r="112" spans="2:5" ht="12.75">
      <c r="B112" s="63"/>
      <c r="C112" s="63"/>
      <c r="D112" s="63"/>
      <c r="E112" s="63"/>
    </row>
    <row r="113" spans="2:5" ht="12.75">
      <c r="B113" s="63"/>
      <c r="C113" s="63"/>
      <c r="D113" s="63"/>
      <c r="E113" s="63"/>
    </row>
    <row r="114" spans="2:5" ht="12.75">
      <c r="B114" s="63"/>
      <c r="C114" s="63"/>
      <c r="D114" s="63"/>
      <c r="E114" s="63"/>
    </row>
    <row r="115" spans="2:5" ht="12.75">
      <c r="B115" s="63"/>
      <c r="C115" s="63"/>
      <c r="D115" s="63"/>
      <c r="E115" s="63"/>
    </row>
    <row r="116" spans="2:5" ht="12.75">
      <c r="B116" s="63"/>
      <c r="C116" s="63"/>
      <c r="D116" s="63"/>
      <c r="E116" s="63"/>
    </row>
    <row r="117" spans="2:5" ht="12.75">
      <c r="B117" s="63"/>
      <c r="C117" s="63"/>
      <c r="D117" s="63"/>
      <c r="E117" s="63"/>
    </row>
    <row r="118" spans="2:5" ht="12.75">
      <c r="B118" s="63"/>
      <c r="C118" s="63"/>
      <c r="D118" s="63"/>
      <c r="E118" s="63"/>
    </row>
    <row r="119" spans="2:5" ht="12.75">
      <c r="B119" s="63"/>
      <c r="C119" s="63"/>
      <c r="D119" s="63"/>
      <c r="E119" s="63"/>
    </row>
    <row r="120" spans="2:5" ht="12.75">
      <c r="B120" s="63"/>
      <c r="C120" s="63"/>
      <c r="D120" s="63"/>
      <c r="E120" s="63"/>
    </row>
    <row r="121" spans="2:5" ht="12.75">
      <c r="B121" s="63"/>
      <c r="C121" s="63"/>
      <c r="D121" s="63"/>
      <c r="E121" s="63"/>
    </row>
    <row r="122" spans="2:5" ht="12.75">
      <c r="B122" s="63"/>
      <c r="C122" s="63"/>
      <c r="D122" s="63"/>
      <c r="E122" s="63"/>
    </row>
    <row r="123" spans="2:5" ht="12.75">
      <c r="B123" s="63"/>
      <c r="C123" s="63"/>
      <c r="D123" s="63"/>
      <c r="E123" s="63"/>
    </row>
    <row r="124" spans="2:5" ht="12.75">
      <c r="B124" s="63"/>
      <c r="C124" s="63"/>
      <c r="D124" s="63"/>
      <c r="E124" s="63"/>
    </row>
    <row r="125" spans="2:5" ht="12.75">
      <c r="B125" s="63"/>
      <c r="C125" s="63"/>
      <c r="D125" s="63"/>
      <c r="E125" s="63"/>
    </row>
    <row r="126" spans="2:5" ht="12.75">
      <c r="B126" s="63"/>
      <c r="C126" s="63"/>
      <c r="D126" s="63"/>
      <c r="E126" s="63"/>
    </row>
    <row r="127" spans="2:5" ht="12.75">
      <c r="B127" s="63"/>
      <c r="C127" s="63"/>
      <c r="D127" s="63"/>
      <c r="E127" s="63"/>
    </row>
    <row r="128" spans="2:5" ht="12.75">
      <c r="B128" s="63"/>
      <c r="C128" s="63"/>
      <c r="D128" s="63"/>
      <c r="E128" s="63"/>
    </row>
    <row r="129" spans="2:5" ht="12.75">
      <c r="B129" s="63"/>
      <c r="C129" s="63"/>
      <c r="D129" s="63"/>
      <c r="E129" s="63"/>
    </row>
    <row r="130" spans="2:5" ht="12.75">
      <c r="B130" s="63"/>
      <c r="C130" s="63"/>
      <c r="D130" s="63"/>
      <c r="E130" s="63"/>
    </row>
    <row r="131" spans="2:5" ht="12.75">
      <c r="B131" s="63"/>
      <c r="C131" s="63"/>
      <c r="D131" s="63"/>
      <c r="E131" s="63"/>
    </row>
    <row r="132" spans="2:5" ht="12.75">
      <c r="B132" s="63"/>
      <c r="C132" s="63"/>
      <c r="D132" s="63"/>
      <c r="E132" s="63"/>
    </row>
    <row r="133" spans="2:5" ht="12.75">
      <c r="B133" s="63"/>
      <c r="C133" s="63"/>
      <c r="D133" s="63"/>
      <c r="E133" s="63"/>
    </row>
    <row r="134" spans="2:5" ht="12.75">
      <c r="B134" s="63"/>
      <c r="C134" s="63"/>
      <c r="D134" s="63"/>
      <c r="E134" s="63"/>
    </row>
    <row r="135" spans="2:5" ht="12.75">
      <c r="B135" s="63"/>
      <c r="C135" s="63"/>
      <c r="D135" s="63"/>
      <c r="E135" s="63"/>
    </row>
    <row r="136" spans="2:5" ht="12.75">
      <c r="B136" s="63"/>
      <c r="C136" s="63"/>
      <c r="D136" s="63"/>
      <c r="E136" s="63"/>
    </row>
    <row r="137" spans="2:5" ht="12.75">
      <c r="B137" s="63"/>
      <c r="C137" s="63"/>
      <c r="D137" s="63"/>
      <c r="E137" s="63"/>
    </row>
    <row r="138" spans="2:5" ht="12.75">
      <c r="B138" s="63"/>
      <c r="C138" s="63"/>
      <c r="D138" s="63"/>
      <c r="E138" s="63"/>
    </row>
    <row r="139" spans="2:5" ht="12.75">
      <c r="B139" s="63"/>
      <c r="C139" s="63"/>
      <c r="D139" s="63"/>
      <c r="E139" s="63"/>
    </row>
    <row r="140" spans="2:5" ht="12.75">
      <c r="B140" s="63"/>
      <c r="C140" s="63"/>
      <c r="D140" s="63"/>
      <c r="E140" s="63"/>
    </row>
    <row r="141" spans="2:5" ht="12.75">
      <c r="B141" s="63"/>
      <c r="C141" s="63"/>
      <c r="D141" s="63"/>
      <c r="E141" s="63"/>
    </row>
    <row r="142" spans="2:5" ht="12.75">
      <c r="B142" s="63"/>
      <c r="C142" s="63"/>
      <c r="D142" s="63"/>
      <c r="E142" s="63"/>
    </row>
    <row r="143" spans="2:5" ht="12.75">
      <c r="B143" s="63"/>
      <c r="C143" s="63"/>
      <c r="D143" s="63"/>
      <c r="E143" s="63"/>
    </row>
    <row r="144" spans="2:5" ht="12.75">
      <c r="B144" s="63"/>
      <c r="C144" s="63"/>
      <c r="D144" s="63"/>
      <c r="E144" s="63"/>
    </row>
    <row r="145" spans="2:5" ht="12.75">
      <c r="B145" s="63"/>
      <c r="C145" s="63"/>
      <c r="D145" s="63"/>
      <c r="E145" s="63"/>
    </row>
    <row r="146" spans="2:5" ht="12.75">
      <c r="B146" s="63"/>
      <c r="C146" s="63"/>
      <c r="D146" s="63"/>
      <c r="E146" s="63"/>
    </row>
    <row r="147" spans="2:5" ht="12.75">
      <c r="B147" s="63"/>
      <c r="C147" s="63"/>
      <c r="D147" s="63"/>
      <c r="E147" s="63"/>
    </row>
    <row r="148" spans="2:5" ht="12.75">
      <c r="B148" s="63"/>
      <c r="C148" s="63"/>
      <c r="D148" s="63"/>
      <c r="E148" s="63"/>
    </row>
    <row r="149" spans="2:5" ht="12.75">
      <c r="B149" s="63"/>
      <c r="C149" s="63"/>
      <c r="D149" s="63"/>
      <c r="E149" s="63"/>
    </row>
    <row r="150" spans="2:5" ht="12.75">
      <c r="B150" s="63"/>
      <c r="C150" s="63"/>
      <c r="D150" s="63"/>
      <c r="E150" s="63"/>
    </row>
    <row r="151" spans="2:5" ht="12.75">
      <c r="B151" s="63"/>
      <c r="C151" s="63"/>
      <c r="D151" s="63"/>
      <c r="E151" s="63"/>
    </row>
    <row r="152" spans="2:5" ht="12.75">
      <c r="B152" s="63"/>
      <c r="C152" s="63"/>
      <c r="D152" s="63"/>
      <c r="E152" s="63"/>
    </row>
    <row r="153" spans="2:5" ht="12.75">
      <c r="B153" s="63"/>
      <c r="C153" s="63"/>
      <c r="D153" s="63"/>
      <c r="E153" s="63"/>
    </row>
    <row r="154" spans="2:5" ht="12.75">
      <c r="B154" s="63"/>
      <c r="C154" s="63"/>
      <c r="D154" s="63"/>
      <c r="E154" s="63"/>
    </row>
    <row r="155" spans="2:5" ht="12.75">
      <c r="B155" s="63"/>
      <c r="C155" s="63"/>
      <c r="D155" s="63"/>
      <c r="E155" s="63"/>
    </row>
    <row r="156" spans="2:5" ht="12.75">
      <c r="B156" s="63"/>
      <c r="C156" s="63"/>
      <c r="D156" s="63"/>
      <c r="E156" s="63"/>
    </row>
    <row r="157" spans="2:5" ht="12.75">
      <c r="B157" s="63"/>
      <c r="C157" s="63"/>
      <c r="D157" s="63"/>
      <c r="E157" s="63"/>
    </row>
    <row r="158" spans="2:5" ht="12.75">
      <c r="B158" s="63"/>
      <c r="C158" s="63"/>
      <c r="D158" s="63"/>
      <c r="E158" s="63"/>
    </row>
    <row r="159" spans="2:5" ht="12.75">
      <c r="B159" s="63"/>
      <c r="C159" s="63"/>
      <c r="D159" s="63"/>
      <c r="E159" s="63"/>
    </row>
    <row r="160" spans="2:5" ht="12.75">
      <c r="B160" s="63"/>
      <c r="C160" s="63"/>
      <c r="D160" s="63"/>
      <c r="E160" s="63"/>
    </row>
    <row r="161" spans="2:5" ht="12.75">
      <c r="B161" s="63"/>
      <c r="C161" s="63"/>
      <c r="D161" s="63"/>
      <c r="E161" s="63"/>
    </row>
    <row r="162" spans="2:5" ht="12.75">
      <c r="B162" s="63"/>
      <c r="C162" s="63"/>
      <c r="D162" s="63"/>
      <c r="E162" s="63"/>
    </row>
    <row r="163" spans="2:5" ht="12.75">
      <c r="B163" s="63"/>
      <c r="C163" s="63"/>
      <c r="D163" s="63"/>
      <c r="E163" s="63"/>
    </row>
    <row r="164" spans="2:5" ht="12.75">
      <c r="B164" s="63"/>
      <c r="C164" s="63"/>
      <c r="D164" s="63"/>
      <c r="E164" s="63"/>
    </row>
    <row r="165" spans="2:5" ht="12.75">
      <c r="B165" s="63"/>
      <c r="C165" s="63"/>
      <c r="D165" s="63"/>
      <c r="E165" s="63"/>
    </row>
    <row r="166" spans="2:5" ht="12.75">
      <c r="B166" s="63"/>
      <c r="C166" s="63"/>
      <c r="D166" s="63"/>
      <c r="E166" s="63"/>
    </row>
    <row r="167" spans="2:5" ht="12.75">
      <c r="B167" s="63"/>
      <c r="C167" s="63"/>
      <c r="D167" s="63"/>
      <c r="E167" s="63"/>
    </row>
    <row r="168" spans="2:5" ht="12.75">
      <c r="B168" s="63"/>
      <c r="C168" s="63"/>
      <c r="D168" s="63"/>
      <c r="E168" s="63"/>
    </row>
    <row r="169" spans="2:5" ht="12.75">
      <c r="B169" s="63"/>
      <c r="C169" s="63"/>
      <c r="D169" s="63"/>
      <c r="E169" s="63"/>
    </row>
    <row r="170" spans="2:5" ht="12.75">
      <c r="B170" s="63"/>
      <c r="C170" s="63"/>
      <c r="D170" s="63"/>
      <c r="E170" s="63"/>
    </row>
    <row r="171" spans="2:5" ht="12.75">
      <c r="B171" s="63"/>
      <c r="C171" s="63"/>
      <c r="D171" s="63"/>
      <c r="E171" s="63"/>
    </row>
    <row r="172" spans="2:5" ht="12.75">
      <c r="B172" s="63"/>
      <c r="C172" s="63"/>
      <c r="D172" s="63"/>
      <c r="E172" s="63"/>
    </row>
    <row r="173" spans="2:5" ht="12.75">
      <c r="B173" s="63"/>
      <c r="C173" s="63"/>
      <c r="D173" s="63"/>
      <c r="E173" s="63"/>
    </row>
    <row r="174" spans="2:5" ht="12.75">
      <c r="B174" s="63"/>
      <c r="C174" s="63"/>
      <c r="D174" s="63"/>
      <c r="E174" s="63"/>
    </row>
    <row r="175" spans="2:5" ht="12.75">
      <c r="B175" s="63"/>
      <c r="C175" s="63"/>
      <c r="D175" s="63"/>
      <c r="E175" s="63"/>
    </row>
    <row r="176" spans="2:5" ht="12.75">
      <c r="B176" s="63"/>
      <c r="C176" s="63"/>
      <c r="D176" s="63"/>
      <c r="E176" s="63"/>
    </row>
    <row r="177" spans="2:5" ht="12.75">
      <c r="B177" s="63"/>
      <c r="C177" s="63"/>
      <c r="D177" s="63"/>
      <c r="E177" s="63"/>
    </row>
    <row r="178" spans="2:5" ht="12.75">
      <c r="B178" s="63"/>
      <c r="C178" s="63"/>
      <c r="D178" s="63"/>
      <c r="E178" s="63"/>
    </row>
    <row r="179" spans="2:5" ht="12.75">
      <c r="B179" s="63"/>
      <c r="C179" s="63"/>
      <c r="D179" s="63"/>
      <c r="E179" s="63"/>
    </row>
    <row r="180" spans="2:5" ht="12.75">
      <c r="B180" s="63"/>
      <c r="C180" s="63"/>
      <c r="D180" s="63"/>
      <c r="E180" s="63"/>
    </row>
    <row r="181" spans="2:5" ht="12.75">
      <c r="B181" s="63"/>
      <c r="C181" s="63"/>
      <c r="D181" s="63"/>
      <c r="E181" s="63"/>
    </row>
    <row r="182" spans="2:5" ht="12.75">
      <c r="B182" s="63"/>
      <c r="C182" s="63"/>
      <c r="D182" s="63"/>
      <c r="E182" s="63"/>
    </row>
    <row r="183" spans="2:5" ht="12.75">
      <c r="B183" s="63"/>
      <c r="C183" s="63"/>
      <c r="D183" s="63"/>
      <c r="E183" s="63"/>
    </row>
    <row r="184" spans="2:5" ht="12.75">
      <c r="B184" s="63"/>
      <c r="C184" s="63"/>
      <c r="D184" s="63"/>
      <c r="E184" s="63"/>
    </row>
    <row r="185" spans="2:5" ht="12.75">
      <c r="B185" s="63"/>
      <c r="C185" s="63"/>
      <c r="D185" s="63"/>
      <c r="E185" s="63"/>
    </row>
    <row r="186" spans="2:5" ht="12.75">
      <c r="B186" s="63"/>
      <c r="C186" s="63"/>
      <c r="D186" s="63"/>
      <c r="E186" s="63"/>
    </row>
    <row r="187" spans="2:5" ht="12.75">
      <c r="B187" s="63"/>
      <c r="C187" s="63"/>
      <c r="D187" s="63"/>
      <c r="E187" s="63"/>
    </row>
    <row r="188" spans="2:5" ht="12.75">
      <c r="B188" s="63"/>
      <c r="C188" s="63"/>
      <c r="D188" s="63"/>
      <c r="E188" s="63"/>
    </row>
    <row r="189" spans="2:5" ht="12.75">
      <c r="B189" s="63"/>
      <c r="C189" s="63"/>
      <c r="D189" s="63"/>
      <c r="E189" s="63"/>
    </row>
    <row r="190" spans="2:5" ht="12.75">
      <c r="B190" s="63"/>
      <c r="C190" s="63"/>
      <c r="D190" s="63"/>
      <c r="E190" s="63"/>
    </row>
    <row r="191" spans="2:5" ht="12.75">
      <c r="B191" s="63"/>
      <c r="C191" s="63"/>
      <c r="D191" s="63"/>
      <c r="E191" s="63"/>
    </row>
    <row r="192" spans="2:5" ht="12.75">
      <c r="B192" s="63"/>
      <c r="C192" s="63"/>
      <c r="D192" s="63"/>
      <c r="E192" s="63"/>
    </row>
    <row r="193" spans="2:5" ht="12.75">
      <c r="B193" s="63"/>
      <c r="C193" s="63"/>
      <c r="D193" s="63"/>
      <c r="E193" s="63"/>
    </row>
    <row r="194" spans="2:5" ht="12.75">
      <c r="B194" s="63"/>
      <c r="C194" s="63"/>
      <c r="D194" s="63"/>
      <c r="E194" s="63"/>
    </row>
    <row r="195" spans="2:5" ht="12.75">
      <c r="B195" s="63"/>
      <c r="C195" s="63"/>
      <c r="D195" s="63"/>
      <c r="E195" s="63"/>
    </row>
    <row r="196" spans="2:5" ht="12.75">
      <c r="B196" s="63"/>
      <c r="C196" s="63"/>
      <c r="D196" s="63"/>
      <c r="E196" s="63"/>
    </row>
    <row r="197" spans="2:5" ht="12.75">
      <c r="B197" s="63"/>
      <c r="C197" s="63"/>
      <c r="D197" s="63"/>
      <c r="E197" s="63"/>
    </row>
    <row r="198" spans="2:5" ht="12.75">
      <c r="B198" s="63"/>
      <c r="C198" s="63"/>
      <c r="D198" s="63"/>
      <c r="E198" s="63"/>
    </row>
    <row r="199" spans="2:5" ht="12.75">
      <c r="B199" s="63"/>
      <c r="C199" s="63"/>
      <c r="D199" s="63"/>
      <c r="E199" s="63"/>
    </row>
    <row r="200" spans="2:5" ht="12.75">
      <c r="B200" s="63"/>
      <c r="C200" s="63"/>
      <c r="D200" s="63"/>
      <c r="E200" s="63"/>
    </row>
    <row r="201" spans="2:5" ht="12.75">
      <c r="B201" s="63"/>
      <c r="C201" s="63"/>
      <c r="D201" s="63"/>
      <c r="E201" s="63"/>
    </row>
    <row r="202" spans="2:5" ht="12.75">
      <c r="B202" s="63"/>
      <c r="C202" s="63"/>
      <c r="D202" s="63"/>
      <c r="E202" s="63"/>
    </row>
    <row r="203" spans="2:5" ht="12.75">
      <c r="B203" s="63"/>
      <c r="C203" s="63"/>
      <c r="D203" s="63"/>
      <c r="E203" s="63"/>
    </row>
    <row r="204" spans="2:5" ht="12.75">
      <c r="B204" s="63"/>
      <c r="C204" s="63"/>
      <c r="D204" s="63"/>
      <c r="E204" s="63"/>
    </row>
    <row r="205" spans="2:5" ht="12.75">
      <c r="B205" s="63"/>
      <c r="C205" s="63"/>
      <c r="D205" s="63"/>
      <c r="E205" s="63"/>
    </row>
    <row r="206" spans="2:5" ht="12.75">
      <c r="B206" s="63"/>
      <c r="C206" s="63"/>
      <c r="D206" s="63"/>
      <c r="E206" s="63"/>
    </row>
    <row r="207" spans="2:5" ht="12.75">
      <c r="B207" s="63"/>
      <c r="C207" s="63"/>
      <c r="D207" s="63"/>
      <c r="E207" s="63"/>
    </row>
    <row r="208" spans="2:5" ht="12.75">
      <c r="B208" s="63"/>
      <c r="C208" s="63"/>
      <c r="D208" s="63"/>
      <c r="E208" s="63"/>
    </row>
    <row r="209" spans="2:5" ht="12.75">
      <c r="B209" s="63"/>
      <c r="C209" s="63"/>
      <c r="D209" s="63"/>
      <c r="E209" s="63"/>
    </row>
    <row r="210" spans="2:5" ht="12.75">
      <c r="B210" s="63"/>
      <c r="C210" s="63"/>
      <c r="D210" s="63"/>
      <c r="E210" s="63"/>
    </row>
    <row r="211" spans="2:5" ht="12.75">
      <c r="B211" s="63"/>
      <c r="C211" s="63"/>
      <c r="D211" s="63"/>
      <c r="E211" s="63"/>
    </row>
    <row r="212" spans="2:5" ht="12.75">
      <c r="B212" s="63"/>
      <c r="C212" s="63"/>
      <c r="D212" s="63"/>
      <c r="E212" s="63"/>
    </row>
    <row r="213" spans="2:5" ht="12.75">
      <c r="B213" s="63"/>
      <c r="C213" s="63"/>
      <c r="D213" s="63"/>
      <c r="E213" s="63"/>
    </row>
    <row r="214" spans="2:5" ht="12.75">
      <c r="B214" s="63"/>
      <c r="C214" s="63"/>
      <c r="D214" s="63"/>
      <c r="E214" s="63"/>
    </row>
    <row r="215" spans="2:5" ht="12.75">
      <c r="B215" s="63"/>
      <c r="C215" s="63"/>
      <c r="D215" s="63"/>
      <c r="E215" s="63"/>
    </row>
    <row r="216" spans="2:5" ht="12.75">
      <c r="B216" s="63"/>
      <c r="C216" s="63"/>
      <c r="D216" s="63"/>
      <c r="E216" s="63"/>
    </row>
    <row r="217" spans="2:5" ht="12.75">
      <c r="B217" s="63"/>
      <c r="C217" s="63"/>
      <c r="D217" s="63"/>
      <c r="E217" s="63"/>
    </row>
    <row r="218" spans="2:5" ht="12.75">
      <c r="B218" s="63"/>
      <c r="C218" s="63"/>
      <c r="D218" s="63"/>
      <c r="E218" s="63"/>
    </row>
    <row r="219" spans="2:5" ht="12.75">
      <c r="B219" s="63"/>
      <c r="C219" s="63"/>
      <c r="D219" s="63"/>
      <c r="E219" s="63"/>
    </row>
    <row r="220" spans="2:5" ht="12.75">
      <c r="B220" s="63"/>
      <c r="C220" s="63"/>
      <c r="D220" s="63"/>
      <c r="E220" s="63"/>
    </row>
    <row r="221" spans="2:5" ht="12.75">
      <c r="B221" s="63"/>
      <c r="C221" s="63"/>
      <c r="D221" s="63"/>
      <c r="E221" s="63"/>
    </row>
    <row r="222" spans="2:5" ht="12.75">
      <c r="B222" s="63"/>
      <c r="C222" s="63"/>
      <c r="D222" s="63"/>
      <c r="E222" s="63"/>
    </row>
    <row r="223" spans="2:5" ht="12.75">
      <c r="B223" s="63"/>
      <c r="C223" s="63"/>
      <c r="D223" s="63"/>
      <c r="E223" s="63"/>
    </row>
    <row r="224" spans="2:5" ht="12.75">
      <c r="B224" s="63"/>
      <c r="C224" s="63"/>
      <c r="D224" s="63"/>
      <c r="E224" s="63"/>
    </row>
    <row r="225" spans="2:5" ht="12.75">
      <c r="B225" s="63"/>
      <c r="C225" s="63"/>
      <c r="D225" s="63"/>
      <c r="E225" s="63"/>
    </row>
    <row r="226" spans="2:5" ht="12.75">
      <c r="B226" s="63"/>
      <c r="C226" s="63"/>
      <c r="D226" s="63"/>
      <c r="E226" s="63"/>
    </row>
    <row r="227" spans="2:5" ht="12.75">
      <c r="B227" s="63"/>
      <c r="C227" s="63"/>
      <c r="D227" s="63"/>
      <c r="E227" s="63"/>
    </row>
    <row r="228" spans="2:5" ht="12.75">
      <c r="B228" s="63"/>
      <c r="C228" s="63"/>
      <c r="D228" s="63"/>
      <c r="E228" s="63"/>
    </row>
    <row r="229" spans="2:5" ht="12.75">
      <c r="B229" s="63"/>
      <c r="C229" s="63"/>
      <c r="D229" s="63"/>
      <c r="E229" s="63"/>
    </row>
    <row r="230" spans="2:5" ht="12.75">
      <c r="B230" s="63"/>
      <c r="C230" s="63"/>
      <c r="D230" s="63"/>
      <c r="E230" s="63"/>
    </row>
    <row r="231" spans="2:5" ht="12.75">
      <c r="B231" s="63"/>
      <c r="C231" s="63"/>
      <c r="D231" s="63"/>
      <c r="E231" s="63"/>
    </row>
    <row r="232" spans="2:5" ht="12.75">
      <c r="B232" s="63"/>
      <c r="C232" s="63"/>
      <c r="D232" s="63"/>
      <c r="E232" s="63"/>
    </row>
    <row r="233" spans="2:5" ht="12.75">
      <c r="B233" s="63"/>
      <c r="C233" s="63"/>
      <c r="D233" s="63"/>
      <c r="E233" s="63"/>
    </row>
    <row r="234" spans="2:5" ht="12.75">
      <c r="B234" s="63"/>
      <c r="C234" s="63"/>
      <c r="D234" s="63"/>
      <c r="E234" s="63"/>
    </row>
    <row r="235" spans="2:5" ht="12.75">
      <c r="B235" s="63"/>
      <c r="C235" s="63"/>
      <c r="D235" s="63"/>
      <c r="E235" s="63"/>
    </row>
    <row r="236" spans="2:5" ht="12.75">
      <c r="B236" s="63"/>
      <c r="C236" s="63"/>
      <c r="D236" s="63"/>
      <c r="E236" s="63"/>
    </row>
    <row r="237" spans="2:5" ht="12.75">
      <c r="B237" s="63"/>
      <c r="C237" s="63"/>
      <c r="D237" s="63"/>
      <c r="E237" s="63"/>
    </row>
    <row r="238" spans="2:5" ht="12.75">
      <c r="B238" s="63"/>
      <c r="C238" s="63"/>
      <c r="D238" s="63"/>
      <c r="E238" s="63"/>
    </row>
    <row r="239" spans="2:5" ht="12.75">
      <c r="B239" s="63"/>
      <c r="C239" s="63"/>
      <c r="D239" s="63"/>
      <c r="E239" s="63"/>
    </row>
    <row r="240" spans="2:5" ht="12.75">
      <c r="B240" s="63"/>
      <c r="C240" s="63"/>
      <c r="D240" s="63"/>
      <c r="E240" s="63"/>
    </row>
    <row r="241" spans="2:5" ht="12.75">
      <c r="B241" s="63"/>
      <c r="C241" s="63"/>
      <c r="D241" s="63"/>
      <c r="E241" s="63"/>
    </row>
    <row r="242" spans="2:5" ht="12.75">
      <c r="B242" s="63"/>
      <c r="C242" s="63"/>
      <c r="D242" s="63"/>
      <c r="E242" s="63"/>
    </row>
    <row r="243" spans="2:5" ht="12.75">
      <c r="B243" s="63"/>
      <c r="C243" s="63"/>
      <c r="D243" s="63"/>
      <c r="E243" s="63"/>
    </row>
    <row r="244" spans="2:5" ht="12.75">
      <c r="B244" s="63"/>
      <c r="C244" s="63"/>
      <c r="D244" s="63"/>
      <c r="E244" s="63"/>
    </row>
    <row r="245" spans="2:5" ht="12.75">
      <c r="B245" s="63"/>
      <c r="C245" s="63"/>
      <c r="D245" s="63"/>
      <c r="E245" s="63"/>
    </row>
    <row r="246" spans="2:5" ht="12.75">
      <c r="B246" s="63"/>
      <c r="C246" s="63"/>
      <c r="D246" s="63"/>
      <c r="E246" s="63"/>
    </row>
    <row r="247" spans="2:5" ht="12.75">
      <c r="B247" s="63"/>
      <c r="C247" s="63"/>
      <c r="D247" s="63"/>
      <c r="E247" s="63"/>
    </row>
    <row r="248" spans="2:5" ht="12.75">
      <c r="B248" s="63"/>
      <c r="C248" s="63"/>
      <c r="D248" s="63"/>
      <c r="E248" s="63"/>
    </row>
    <row r="249" spans="2:5" ht="12.75">
      <c r="B249" s="63"/>
      <c r="C249" s="63"/>
      <c r="D249" s="63"/>
      <c r="E249" s="63"/>
    </row>
    <row r="250" spans="2:5" ht="12.75">
      <c r="B250" s="63"/>
      <c r="C250" s="63"/>
      <c r="D250" s="63"/>
      <c r="E250" s="63"/>
    </row>
    <row r="251" spans="2:5" ht="12.75">
      <c r="B251" s="63"/>
      <c r="C251" s="63"/>
      <c r="D251" s="63"/>
      <c r="E251" s="63"/>
    </row>
    <row r="252" spans="2:5" ht="12.75">
      <c r="B252" s="63"/>
      <c r="C252" s="63"/>
      <c r="D252" s="63"/>
      <c r="E252" s="63"/>
    </row>
    <row r="253" spans="2:5" ht="12.75">
      <c r="B253" s="63"/>
      <c r="C253" s="63"/>
      <c r="D253" s="63"/>
      <c r="E253" s="63"/>
    </row>
    <row r="254" spans="2:5" ht="12.75">
      <c r="B254" s="63"/>
      <c r="C254" s="63"/>
      <c r="D254" s="63"/>
      <c r="E254" s="63"/>
    </row>
    <row r="255" spans="2:5" ht="12.75">
      <c r="B255" s="63"/>
      <c r="C255" s="63"/>
      <c r="D255" s="63"/>
      <c r="E255" s="63"/>
    </row>
    <row r="256" spans="2:5" ht="12.75">
      <c r="B256" s="63"/>
      <c r="C256" s="63"/>
      <c r="D256" s="63"/>
      <c r="E256" s="63"/>
    </row>
    <row r="257" spans="2:5" ht="12.75">
      <c r="B257" s="63"/>
      <c r="C257" s="63"/>
      <c r="D257" s="63"/>
      <c r="E257" s="63"/>
    </row>
    <row r="258" spans="2:5" ht="12.75">
      <c r="B258" s="63"/>
      <c r="C258" s="63"/>
      <c r="D258" s="63"/>
      <c r="E258" s="63"/>
    </row>
    <row r="259" spans="2:5" ht="12.75">
      <c r="B259" s="63"/>
      <c r="C259" s="63"/>
      <c r="D259" s="63"/>
      <c r="E259" s="63"/>
    </row>
    <row r="260" spans="2:5" ht="12.75">
      <c r="B260" s="63"/>
      <c r="C260" s="63"/>
      <c r="D260" s="63"/>
      <c r="E260" s="63"/>
    </row>
    <row r="261" spans="2:5" ht="12.75">
      <c r="B261" s="63"/>
      <c r="C261" s="63"/>
      <c r="D261" s="63"/>
      <c r="E261" s="63"/>
    </row>
    <row r="262" spans="2:5" ht="12.75">
      <c r="B262" s="63"/>
      <c r="C262" s="63"/>
      <c r="D262" s="63"/>
      <c r="E262" s="63"/>
    </row>
    <row r="263" spans="2:5" ht="12.75">
      <c r="B263" s="63"/>
      <c r="C263" s="63"/>
      <c r="D263" s="63"/>
      <c r="E263" s="63"/>
    </row>
    <row r="264" spans="2:5" ht="12.75">
      <c r="B264" s="63"/>
      <c r="C264" s="63"/>
      <c r="D264" s="63"/>
      <c r="E264" s="63"/>
    </row>
    <row r="265" spans="2:5" ht="12.75">
      <c r="B265" s="63"/>
      <c r="C265" s="63"/>
      <c r="D265" s="63"/>
      <c r="E265" s="63"/>
    </row>
    <row r="266" spans="2:5" ht="12.75">
      <c r="B266" s="63"/>
      <c r="C266" s="63"/>
      <c r="D266" s="63"/>
      <c r="E266" s="63"/>
    </row>
    <row r="267" spans="2:5" ht="12.75">
      <c r="B267" s="63"/>
      <c r="C267" s="63"/>
      <c r="D267" s="63"/>
      <c r="E267" s="63"/>
    </row>
    <row r="268" spans="2:5" ht="12.75">
      <c r="B268" s="63"/>
      <c r="C268" s="63"/>
      <c r="D268" s="63"/>
      <c r="E268" s="63"/>
    </row>
    <row r="269" spans="2:5" ht="12.75">
      <c r="B269" s="63"/>
      <c r="C269" s="63"/>
      <c r="D269" s="63"/>
      <c r="E269" s="63"/>
    </row>
    <row r="270" spans="2:5" ht="12.75">
      <c r="B270" s="63"/>
      <c r="C270" s="63"/>
      <c r="D270" s="63"/>
      <c r="E270" s="63"/>
    </row>
    <row r="271" spans="2:5" ht="12.75">
      <c r="B271" s="63"/>
      <c r="C271" s="63"/>
      <c r="D271" s="63"/>
      <c r="E271" s="63"/>
    </row>
    <row r="272" spans="2:5" ht="12.75">
      <c r="B272" s="63"/>
      <c r="C272" s="63"/>
      <c r="D272" s="63"/>
      <c r="E272" s="63"/>
    </row>
    <row r="273" spans="2:5" ht="12.75">
      <c r="B273" s="63"/>
      <c r="C273" s="63"/>
      <c r="D273" s="63"/>
      <c r="E273" s="63"/>
    </row>
    <row r="274" spans="2:5" ht="12.75">
      <c r="B274" s="63"/>
      <c r="C274" s="63"/>
      <c r="D274" s="63"/>
      <c r="E274" s="63"/>
    </row>
    <row r="275" spans="2:5" ht="12.75">
      <c r="B275" s="63"/>
      <c r="C275" s="63"/>
      <c r="D275" s="63"/>
      <c r="E275" s="63"/>
    </row>
    <row r="276" spans="2:5" ht="12.75">
      <c r="B276" s="63"/>
      <c r="C276" s="63"/>
      <c r="D276" s="63"/>
      <c r="E276" s="63"/>
    </row>
    <row r="277" spans="2:5" ht="12.75">
      <c r="B277" s="63"/>
      <c r="C277" s="63"/>
      <c r="D277" s="63"/>
      <c r="E277" s="63"/>
    </row>
    <row r="278" spans="2:5" ht="12.75">
      <c r="B278" s="63"/>
      <c r="C278" s="63"/>
      <c r="D278" s="63"/>
      <c r="E278" s="63"/>
    </row>
    <row r="279" spans="2:5" ht="12.75">
      <c r="B279" s="63"/>
      <c r="C279" s="63"/>
      <c r="D279" s="63"/>
      <c r="E279" s="63"/>
    </row>
    <row r="280" spans="2:5" ht="12.75">
      <c r="B280" s="63"/>
      <c r="C280" s="63"/>
      <c r="D280" s="63"/>
      <c r="E280" s="63"/>
    </row>
    <row r="281" spans="2:5" ht="12.75">
      <c r="B281" s="63"/>
      <c r="C281" s="63"/>
      <c r="D281" s="63"/>
      <c r="E281" s="63"/>
    </row>
    <row r="282" spans="2:5" ht="12.75">
      <c r="B282" s="63"/>
      <c r="C282" s="63"/>
      <c r="D282" s="63"/>
      <c r="E282" s="63"/>
    </row>
    <row r="283" spans="2:5" ht="12.75">
      <c r="B283" s="63"/>
      <c r="C283" s="63"/>
      <c r="D283" s="63"/>
      <c r="E283" s="63"/>
    </row>
    <row r="284" spans="2:5" ht="12.75">
      <c r="B284" s="63"/>
      <c r="C284" s="63"/>
      <c r="D284" s="63"/>
      <c r="E284" s="63"/>
    </row>
    <row r="285" spans="2:5" ht="12.75">
      <c r="B285" s="63"/>
      <c r="C285" s="63"/>
      <c r="D285" s="63"/>
      <c r="E285" s="63"/>
    </row>
    <row r="286" spans="2:5" ht="12.75">
      <c r="B286" s="63"/>
      <c r="C286" s="63"/>
      <c r="D286" s="63"/>
      <c r="E286" s="63"/>
    </row>
    <row r="287" spans="2:5" ht="12.75">
      <c r="B287" s="63"/>
      <c r="C287" s="63"/>
      <c r="D287" s="63"/>
      <c r="E287" s="63"/>
    </row>
    <row r="288" spans="2:5" ht="12.75">
      <c r="B288" s="63"/>
      <c r="C288" s="63"/>
      <c r="D288" s="63"/>
      <c r="E288" s="63"/>
    </row>
    <row r="289" spans="2:5" ht="12.75">
      <c r="B289" s="63"/>
      <c r="C289" s="63"/>
      <c r="D289" s="63"/>
      <c r="E289" s="63"/>
    </row>
    <row r="290" spans="2:5" ht="12.75">
      <c r="B290" s="63"/>
      <c r="C290" s="63"/>
      <c r="D290" s="63"/>
      <c r="E290" s="63"/>
    </row>
    <row r="291" spans="2:5" ht="12.75">
      <c r="B291" s="63"/>
      <c r="C291" s="63"/>
      <c r="D291" s="63"/>
      <c r="E291" s="63"/>
    </row>
    <row r="292" spans="2:5" ht="12.75">
      <c r="B292" s="63"/>
      <c r="C292" s="63"/>
      <c r="D292" s="63"/>
      <c r="E292" s="63"/>
    </row>
    <row r="293" spans="2:5" ht="12.75">
      <c r="B293" s="63"/>
      <c r="C293" s="63"/>
      <c r="D293" s="63"/>
      <c r="E293" s="63"/>
    </row>
    <row r="294" spans="2:5" ht="12.75">
      <c r="B294" s="63"/>
      <c r="C294" s="63"/>
      <c r="D294" s="63"/>
      <c r="E294" s="63"/>
    </row>
    <row r="295" spans="2:5" ht="12.75">
      <c r="B295" s="63"/>
      <c r="C295" s="63"/>
      <c r="D295" s="63"/>
      <c r="E295" s="63"/>
    </row>
    <row r="296" spans="2:5" ht="12.75">
      <c r="B296" s="63"/>
      <c r="C296" s="63"/>
      <c r="D296" s="63"/>
      <c r="E296" s="63"/>
    </row>
    <row r="297" spans="2:5" ht="12.75">
      <c r="B297" s="63"/>
      <c r="C297" s="63"/>
      <c r="D297" s="63"/>
      <c r="E297" s="63"/>
    </row>
    <row r="298" spans="2:5" ht="12.75">
      <c r="B298" s="63"/>
      <c r="C298" s="63"/>
      <c r="D298" s="63"/>
      <c r="E298" s="63"/>
    </row>
    <row r="299" spans="2:5" ht="12.75">
      <c r="B299" s="63"/>
      <c r="C299" s="63"/>
      <c r="D299" s="63"/>
      <c r="E299" s="63"/>
    </row>
    <row r="300" spans="2:5" ht="12.75">
      <c r="B300" s="63"/>
      <c r="C300" s="63"/>
      <c r="D300" s="63"/>
      <c r="E300" s="63"/>
    </row>
    <row r="301" spans="2:5" ht="12.75">
      <c r="B301" s="63"/>
      <c r="C301" s="63"/>
      <c r="D301" s="63"/>
      <c r="E301" s="63"/>
    </row>
    <row r="302" spans="2:5" ht="12.75">
      <c r="B302" s="63"/>
      <c r="C302" s="63"/>
      <c r="D302" s="63"/>
      <c r="E302" s="63"/>
    </row>
    <row r="303" spans="2:5" ht="12.75">
      <c r="B303" s="63"/>
      <c r="C303" s="63"/>
      <c r="D303" s="63"/>
      <c r="E303" s="63"/>
    </row>
    <row r="304" spans="2:5" ht="12.75">
      <c r="B304" s="63"/>
      <c r="C304" s="63"/>
      <c r="D304" s="63"/>
      <c r="E304" s="63"/>
    </row>
    <row r="305" spans="2:5" ht="12.75">
      <c r="B305" s="63"/>
      <c r="C305" s="63"/>
      <c r="D305" s="63"/>
      <c r="E305" s="63"/>
    </row>
    <row r="306" spans="2:5" ht="12.75">
      <c r="B306" s="63"/>
      <c r="C306" s="63"/>
      <c r="D306" s="63"/>
      <c r="E306" s="63"/>
    </row>
    <row r="307" spans="2:5" ht="12.75">
      <c r="B307" s="63"/>
      <c r="C307" s="63"/>
      <c r="D307" s="63"/>
      <c r="E307" s="63"/>
    </row>
    <row r="308" spans="2:5" ht="12.75">
      <c r="B308" s="63"/>
      <c r="C308" s="63"/>
      <c r="D308" s="63"/>
      <c r="E308" s="63"/>
    </row>
    <row r="309" spans="2:5" ht="12.75">
      <c r="B309" s="63"/>
      <c r="C309" s="63"/>
      <c r="D309" s="63"/>
      <c r="E309" s="63"/>
    </row>
    <row r="310" spans="2:5" ht="12.75">
      <c r="B310" s="63"/>
      <c r="C310" s="63"/>
      <c r="D310" s="63"/>
      <c r="E310" s="63"/>
    </row>
    <row r="311" spans="2:5" ht="12.75">
      <c r="B311" s="63"/>
      <c r="C311" s="63"/>
      <c r="D311" s="63"/>
      <c r="E311" s="63"/>
    </row>
    <row r="312" spans="2:5" ht="12.75">
      <c r="B312" s="63"/>
      <c r="C312" s="63"/>
      <c r="D312" s="63"/>
      <c r="E312" s="63"/>
    </row>
    <row r="313" spans="2:5" ht="12.75">
      <c r="B313" s="63"/>
      <c r="C313" s="63"/>
      <c r="D313" s="63"/>
      <c r="E313" s="63"/>
    </row>
    <row r="314" spans="2:5" ht="12.75">
      <c r="B314" s="63"/>
      <c r="C314" s="63"/>
      <c r="D314" s="63"/>
      <c r="E314" s="63"/>
    </row>
    <row r="315" spans="2:5" ht="12.75">
      <c r="B315" s="63"/>
      <c r="C315" s="63"/>
      <c r="D315" s="63"/>
      <c r="E315" s="63"/>
    </row>
    <row r="316" spans="2:5" ht="12.75">
      <c r="B316" s="63"/>
      <c r="C316" s="63"/>
      <c r="D316" s="63"/>
      <c r="E316" s="63"/>
    </row>
    <row r="317" spans="2:5" ht="12.75">
      <c r="B317" s="63"/>
      <c r="C317" s="63"/>
      <c r="D317" s="63"/>
      <c r="E317" s="63"/>
    </row>
    <row r="318" spans="2:5" ht="12.75">
      <c r="B318" s="63"/>
      <c r="C318" s="63"/>
      <c r="D318" s="63"/>
      <c r="E318" s="63"/>
    </row>
    <row r="319" spans="2:5" ht="12.75">
      <c r="B319" s="63"/>
      <c r="C319" s="63"/>
      <c r="D319" s="63"/>
      <c r="E319" s="63"/>
    </row>
    <row r="320" spans="2:5" ht="12.75">
      <c r="B320" s="63"/>
      <c r="C320" s="63"/>
      <c r="D320" s="63"/>
      <c r="E320" s="63"/>
    </row>
    <row r="321" spans="2:5" ht="12.75">
      <c r="B321" s="63"/>
      <c r="C321" s="63"/>
      <c r="D321" s="63"/>
      <c r="E321" s="63"/>
    </row>
    <row r="322" spans="2:5" ht="12.75">
      <c r="B322" s="63"/>
      <c r="C322" s="63"/>
      <c r="D322" s="63"/>
      <c r="E322" s="63"/>
    </row>
    <row r="323" spans="2:5" ht="12.75">
      <c r="B323" s="63"/>
      <c r="C323" s="63"/>
      <c r="D323" s="63"/>
      <c r="E323" s="63"/>
    </row>
    <row r="324" spans="2:5" ht="12.75">
      <c r="B324" s="63"/>
      <c r="C324" s="63"/>
      <c r="D324" s="63"/>
      <c r="E324" s="63"/>
    </row>
    <row r="325" spans="2:5" ht="12.75">
      <c r="B325" s="63"/>
      <c r="C325" s="63"/>
      <c r="D325" s="63"/>
      <c r="E325" s="63"/>
    </row>
    <row r="326" spans="2:5" ht="12.75">
      <c r="B326" s="63"/>
      <c r="C326" s="63"/>
      <c r="D326" s="63"/>
      <c r="E326" s="63"/>
    </row>
    <row r="327" spans="2:5" ht="12.75">
      <c r="B327" s="63"/>
      <c r="C327" s="63"/>
      <c r="D327" s="63"/>
      <c r="E327" s="63"/>
    </row>
    <row r="328" spans="2:5" ht="12.75">
      <c r="B328" s="63"/>
      <c r="C328" s="63"/>
      <c r="D328" s="63"/>
      <c r="E328" s="63"/>
    </row>
    <row r="329" spans="2:5" ht="12.75">
      <c r="B329" s="63"/>
      <c r="C329" s="63"/>
      <c r="D329" s="63"/>
      <c r="E329" s="63"/>
    </row>
    <row r="330" spans="2:5" ht="12.75">
      <c r="B330" s="63"/>
      <c r="C330" s="63"/>
      <c r="D330" s="63"/>
      <c r="E330" s="63"/>
    </row>
    <row r="331" spans="2:5" ht="12.75">
      <c r="B331" s="63"/>
      <c r="C331" s="63"/>
      <c r="D331" s="63"/>
      <c r="E331" s="63"/>
    </row>
    <row r="332" spans="2:5" ht="12.75">
      <c r="B332" s="63"/>
      <c r="C332" s="63"/>
      <c r="D332" s="63"/>
      <c r="E332" s="63"/>
    </row>
    <row r="333" spans="2:5" ht="12.75">
      <c r="B333" s="63"/>
      <c r="C333" s="63"/>
      <c r="D333" s="63"/>
      <c r="E333" s="63"/>
    </row>
    <row r="334" spans="2:5" ht="12.75">
      <c r="B334" s="63"/>
      <c r="C334" s="63"/>
      <c r="D334" s="63"/>
      <c r="E334" s="63"/>
    </row>
    <row r="335" spans="2:5" ht="12.75">
      <c r="B335" s="63"/>
      <c r="C335" s="63"/>
      <c r="D335" s="63"/>
      <c r="E335" s="63"/>
    </row>
    <row r="336" spans="2:5" ht="12.75">
      <c r="B336" s="63"/>
      <c r="C336" s="63"/>
      <c r="D336" s="63"/>
      <c r="E336" s="63"/>
    </row>
    <row r="337" spans="2:5" ht="12.75">
      <c r="B337" s="63"/>
      <c r="C337" s="63"/>
      <c r="D337" s="63"/>
      <c r="E337" s="63"/>
    </row>
    <row r="338" spans="2:5" ht="12.75">
      <c r="B338" s="63"/>
      <c r="C338" s="63"/>
      <c r="D338" s="63"/>
      <c r="E338" s="63"/>
    </row>
    <row r="339" spans="2:5" ht="12.75">
      <c r="B339" s="63"/>
      <c r="C339" s="63"/>
      <c r="D339" s="63"/>
      <c r="E339" s="63"/>
    </row>
    <row r="340" spans="2:5" ht="12.75">
      <c r="B340" s="63"/>
      <c r="C340" s="63"/>
      <c r="D340" s="63"/>
      <c r="E340" s="63"/>
    </row>
    <row r="341" spans="2:5" ht="12.75">
      <c r="B341" s="63"/>
      <c r="C341" s="63"/>
      <c r="D341" s="63"/>
      <c r="E341" s="63"/>
    </row>
    <row r="342" spans="2:5" ht="12.75">
      <c r="B342" s="63"/>
      <c r="C342" s="63"/>
      <c r="D342" s="63"/>
      <c r="E342" s="63"/>
    </row>
    <row r="343" spans="2:5" ht="12.75">
      <c r="B343" s="63"/>
      <c r="C343" s="63"/>
      <c r="D343" s="63"/>
      <c r="E343" s="63"/>
    </row>
    <row r="344" spans="2:5" ht="12.75">
      <c r="B344" s="63"/>
      <c r="C344" s="63"/>
      <c r="D344" s="63"/>
      <c r="E344" s="63"/>
    </row>
    <row r="345" spans="2:5" ht="12.75">
      <c r="B345" s="63"/>
      <c r="C345" s="63"/>
      <c r="D345" s="63"/>
      <c r="E345" s="63"/>
    </row>
    <row r="346" spans="2:5" ht="12.75">
      <c r="B346" s="63"/>
      <c r="C346" s="63"/>
      <c r="D346" s="63"/>
      <c r="E346" s="63"/>
    </row>
    <row r="347" spans="2:5" ht="12.75">
      <c r="B347" s="63"/>
      <c r="C347" s="63"/>
      <c r="D347" s="63"/>
      <c r="E347" s="63"/>
    </row>
    <row r="348" spans="2:5" ht="12.75">
      <c r="B348" s="63"/>
      <c r="C348" s="63"/>
      <c r="D348" s="63"/>
      <c r="E348" s="63"/>
    </row>
    <row r="349" spans="2:5" ht="12.75">
      <c r="B349" s="63"/>
      <c r="C349" s="63"/>
      <c r="D349" s="63"/>
      <c r="E349" s="63"/>
    </row>
    <row r="350" spans="2:5" ht="12.75">
      <c r="B350" s="63"/>
      <c r="C350" s="63"/>
      <c r="D350" s="63"/>
      <c r="E350" s="63"/>
    </row>
    <row r="351" spans="2:5" ht="12.75">
      <c r="B351" s="63"/>
      <c r="C351" s="63"/>
      <c r="D351" s="63"/>
      <c r="E351" s="63"/>
    </row>
    <row r="352" spans="2:5" ht="12.75">
      <c r="B352" s="63"/>
      <c r="C352" s="63"/>
      <c r="D352" s="63"/>
      <c r="E352" s="63"/>
    </row>
    <row r="353" spans="2:5" ht="12.75">
      <c r="B353" s="63"/>
      <c r="C353" s="63"/>
      <c r="D353" s="63"/>
      <c r="E353" s="63"/>
    </row>
    <row r="354" spans="2:5" ht="12.75">
      <c r="B354" s="63"/>
      <c r="C354" s="63"/>
      <c r="D354" s="63"/>
      <c r="E354" s="63"/>
    </row>
    <row r="355" spans="2:5" ht="12.75">
      <c r="B355" s="63"/>
      <c r="C355" s="63"/>
      <c r="D355" s="63"/>
      <c r="E355" s="63"/>
    </row>
    <row r="356" spans="2:5" ht="12.75">
      <c r="B356" s="63"/>
      <c r="C356" s="63"/>
      <c r="D356" s="63"/>
      <c r="E356" s="63"/>
    </row>
    <row r="357" spans="2:5" ht="12.75">
      <c r="B357" s="63"/>
      <c r="C357" s="63"/>
      <c r="D357" s="63"/>
      <c r="E357" s="63"/>
    </row>
    <row r="358" spans="2:5" ht="12.75">
      <c r="B358" s="63"/>
      <c r="C358" s="63"/>
      <c r="D358" s="63"/>
      <c r="E358" s="63"/>
    </row>
    <row r="359" spans="2:5" ht="12.75">
      <c r="B359" s="63"/>
      <c r="C359" s="63"/>
      <c r="D359" s="63"/>
      <c r="E359" s="63"/>
    </row>
    <row r="360" spans="2:5" ht="12.75">
      <c r="B360" s="63"/>
      <c r="C360" s="63"/>
      <c r="D360" s="63"/>
      <c r="E360" s="63"/>
    </row>
    <row r="361" spans="2:5" ht="12.75">
      <c r="B361" s="63"/>
      <c r="C361" s="63"/>
      <c r="D361" s="63"/>
      <c r="E361" s="63"/>
    </row>
    <row r="362" spans="2:5" ht="12.75">
      <c r="B362" s="63"/>
      <c r="C362" s="63"/>
      <c r="D362" s="63"/>
      <c r="E362" s="63"/>
    </row>
    <row r="363" spans="2:5" ht="12.75">
      <c r="B363" s="63"/>
      <c r="C363" s="63"/>
      <c r="D363" s="63"/>
      <c r="E363" s="63"/>
    </row>
    <row r="364" spans="2:5" ht="12.75">
      <c r="B364" s="63"/>
      <c r="C364" s="63"/>
      <c r="D364" s="63"/>
      <c r="E364" s="63"/>
    </row>
    <row r="365" spans="2:5" ht="12.75">
      <c r="B365" s="63"/>
      <c r="C365" s="63"/>
      <c r="D365" s="63"/>
      <c r="E365" s="63"/>
    </row>
    <row r="366" spans="2:5" ht="12.75">
      <c r="B366" s="63"/>
      <c r="C366" s="63"/>
      <c r="D366" s="63"/>
      <c r="E366" s="63"/>
    </row>
    <row r="367" spans="2:5" ht="12.75">
      <c r="B367" s="63"/>
      <c r="C367" s="63"/>
      <c r="D367" s="63"/>
      <c r="E367" s="63"/>
    </row>
    <row r="368" spans="2:5" ht="12.75">
      <c r="B368" s="63"/>
      <c r="C368" s="63"/>
      <c r="D368" s="63"/>
      <c r="E368" s="63"/>
    </row>
    <row r="369" spans="2:5" ht="12.75">
      <c r="B369" s="63"/>
      <c r="C369" s="63"/>
      <c r="D369" s="63"/>
      <c r="E369" s="63"/>
    </row>
    <row r="370" spans="2:5" ht="12.75">
      <c r="B370" s="63"/>
      <c r="C370" s="63"/>
      <c r="D370" s="63"/>
      <c r="E370" s="63"/>
    </row>
    <row r="371" spans="2:5" ht="12.75">
      <c r="B371" s="63"/>
      <c r="C371" s="63"/>
      <c r="D371" s="63"/>
      <c r="E371" s="63"/>
    </row>
    <row r="372" spans="2:5" ht="12.75">
      <c r="B372" s="63"/>
      <c r="C372" s="63"/>
      <c r="D372" s="63"/>
      <c r="E372" s="63"/>
    </row>
    <row r="373" spans="2:5" ht="12.75">
      <c r="B373" s="63"/>
      <c r="C373" s="63"/>
      <c r="D373" s="63"/>
      <c r="E373" s="63"/>
    </row>
    <row r="374" spans="2:5" ht="12.75">
      <c r="B374" s="63"/>
      <c r="C374" s="63"/>
      <c r="D374" s="63"/>
      <c r="E374" s="63"/>
    </row>
    <row r="375" spans="2:5" ht="12.75">
      <c r="B375" s="63"/>
      <c r="C375" s="63"/>
      <c r="D375" s="63"/>
      <c r="E375" s="63"/>
    </row>
    <row r="376" spans="2:5" ht="12.75">
      <c r="B376" s="63"/>
      <c r="C376" s="63"/>
      <c r="D376" s="63"/>
      <c r="E376" s="63"/>
    </row>
    <row r="377" spans="2:5" ht="12.75">
      <c r="B377" s="63"/>
      <c r="C377" s="63"/>
      <c r="D377" s="63"/>
      <c r="E377" s="63"/>
    </row>
    <row r="378" spans="2:5" ht="12.75">
      <c r="B378" s="63"/>
      <c r="C378" s="63"/>
      <c r="D378" s="63"/>
      <c r="E378" s="63"/>
    </row>
    <row r="379" spans="2:5" ht="12.75">
      <c r="B379" s="63"/>
      <c r="C379" s="63"/>
      <c r="D379" s="63"/>
      <c r="E379" s="63"/>
    </row>
    <row r="380" spans="2:5" ht="12.75">
      <c r="B380" s="63"/>
      <c r="C380" s="63"/>
      <c r="D380" s="63"/>
      <c r="E380" s="63"/>
    </row>
    <row r="381" spans="2:5" ht="12.75">
      <c r="B381" s="63"/>
      <c r="C381" s="63"/>
      <c r="D381" s="63"/>
      <c r="E381" s="63"/>
    </row>
    <row r="382" spans="2:5" ht="12.75">
      <c r="B382" s="63"/>
      <c r="C382" s="63"/>
      <c r="D382" s="63"/>
      <c r="E382" s="63"/>
    </row>
    <row r="383" spans="2:5" ht="12.75">
      <c r="B383" s="63"/>
      <c r="C383" s="63"/>
      <c r="D383" s="63"/>
      <c r="E383" s="63"/>
    </row>
    <row r="384" spans="2:5" ht="12.75">
      <c r="B384" s="63"/>
      <c r="C384" s="63"/>
      <c r="D384" s="63"/>
      <c r="E384" s="63"/>
    </row>
    <row r="385" spans="2:5" ht="12.75">
      <c r="B385" s="63"/>
      <c r="C385" s="63"/>
      <c r="D385" s="63"/>
      <c r="E385" s="63"/>
    </row>
    <row r="386" spans="2:5" ht="12.75">
      <c r="B386" s="63"/>
      <c r="C386" s="63"/>
      <c r="D386" s="63"/>
      <c r="E386" s="63"/>
    </row>
    <row r="387" spans="2:5" ht="12.75">
      <c r="B387" s="63"/>
      <c r="C387" s="63"/>
      <c r="D387" s="63"/>
      <c r="E387" s="63"/>
    </row>
    <row r="388" spans="2:5" ht="12.75">
      <c r="B388" s="63"/>
      <c r="C388" s="63"/>
      <c r="D388" s="63"/>
      <c r="E388" s="63"/>
    </row>
    <row r="389" spans="2:5" ht="12.75">
      <c r="B389" s="63"/>
      <c r="C389" s="63"/>
      <c r="D389" s="63"/>
      <c r="E389" s="63"/>
    </row>
    <row r="390" spans="2:5" ht="12.75">
      <c r="B390" s="63"/>
      <c r="C390" s="63"/>
      <c r="D390" s="63"/>
      <c r="E390" s="63"/>
    </row>
    <row r="391" spans="2:5" ht="12.75">
      <c r="B391" s="63"/>
      <c r="C391" s="63"/>
      <c r="D391" s="63"/>
      <c r="E391" s="63"/>
    </row>
    <row r="392" spans="2:5" ht="12.75">
      <c r="B392" s="63"/>
      <c r="C392" s="63"/>
      <c r="D392" s="63"/>
      <c r="E392" s="63"/>
    </row>
    <row r="393" spans="2:5" ht="12.75">
      <c r="B393" s="63"/>
      <c r="C393" s="63"/>
      <c r="D393" s="63"/>
      <c r="E393" s="63"/>
    </row>
    <row r="394" spans="2:5" ht="12.75">
      <c r="B394" s="63"/>
      <c r="C394" s="63"/>
      <c r="D394" s="63"/>
      <c r="E394" s="63"/>
    </row>
    <row r="395" spans="2:5" ht="12.75">
      <c r="B395" s="63"/>
      <c r="C395" s="63"/>
      <c r="D395" s="63"/>
      <c r="E395" s="63"/>
    </row>
    <row r="396" spans="2:5" ht="12.75">
      <c r="B396" s="63"/>
      <c r="C396" s="63"/>
      <c r="D396" s="63"/>
      <c r="E396" s="63"/>
    </row>
    <row r="397" spans="2:5" ht="12.75">
      <c r="B397" s="63"/>
      <c r="C397" s="63"/>
      <c r="D397" s="63"/>
      <c r="E397" s="63"/>
    </row>
    <row r="398" spans="2:5" ht="12.75">
      <c r="B398" s="63"/>
      <c r="C398" s="63"/>
      <c r="D398" s="63"/>
      <c r="E398" s="63"/>
    </row>
    <row r="399" spans="2:5" ht="12.75">
      <c r="B399" s="63"/>
      <c r="C399" s="63"/>
      <c r="D399" s="63"/>
      <c r="E399" s="63"/>
    </row>
    <row r="400" spans="2:5" ht="12.75">
      <c r="B400" s="63"/>
      <c r="C400" s="63"/>
      <c r="D400" s="63"/>
      <c r="E400" s="63"/>
    </row>
    <row r="401" spans="2:5" ht="12.75">
      <c r="B401" s="63"/>
      <c r="C401" s="63"/>
      <c r="D401" s="63"/>
      <c r="E401" s="63"/>
    </row>
    <row r="402" spans="2:5" ht="12.75">
      <c r="B402" s="63"/>
      <c r="C402" s="63"/>
      <c r="D402" s="63"/>
      <c r="E402" s="63"/>
    </row>
    <row r="403" spans="2:5" ht="12.75">
      <c r="B403" s="63"/>
      <c r="C403" s="63"/>
      <c r="D403" s="63"/>
      <c r="E403" s="63"/>
    </row>
    <row r="404" spans="2:5" ht="12.75">
      <c r="B404" s="63"/>
      <c r="C404" s="63"/>
      <c r="D404" s="63"/>
      <c r="E404" s="63"/>
    </row>
    <row r="405" spans="2:5" ht="12.75">
      <c r="B405" s="63"/>
      <c r="C405" s="63"/>
      <c r="D405" s="63"/>
      <c r="E405" s="63"/>
    </row>
    <row r="406" spans="2:5" ht="12.75">
      <c r="B406" s="63"/>
      <c r="C406" s="63"/>
      <c r="D406" s="63"/>
      <c r="E406" s="63"/>
    </row>
    <row r="407" spans="2:5" ht="12.75">
      <c r="B407" s="63"/>
      <c r="C407" s="63"/>
      <c r="D407" s="63"/>
      <c r="E407" s="63"/>
    </row>
    <row r="408" spans="2:5" ht="12.75">
      <c r="B408" s="63"/>
      <c r="C408" s="63"/>
      <c r="D408" s="63"/>
      <c r="E408" s="63"/>
    </row>
    <row r="409" spans="2:5" ht="12.75">
      <c r="B409" s="63"/>
      <c r="C409" s="63"/>
      <c r="D409" s="63"/>
      <c r="E409" s="63"/>
    </row>
    <row r="410" spans="2:5" ht="12.75">
      <c r="B410" s="63"/>
      <c r="C410" s="63"/>
      <c r="D410" s="63"/>
      <c r="E410" s="63"/>
    </row>
    <row r="411" spans="2:5" ht="12.75">
      <c r="B411" s="63"/>
      <c r="C411" s="63"/>
      <c r="D411" s="63"/>
      <c r="E411" s="63"/>
    </row>
    <row r="412" spans="2:5" ht="12.75">
      <c r="B412" s="63"/>
      <c r="C412" s="63"/>
      <c r="D412" s="63"/>
      <c r="E412" s="63"/>
    </row>
    <row r="413" spans="2:5" ht="12.75">
      <c r="B413" s="63"/>
      <c r="C413" s="63"/>
      <c r="D413" s="63"/>
      <c r="E413" s="63"/>
    </row>
    <row r="414" spans="2:5" ht="12.75">
      <c r="B414" s="63"/>
      <c r="C414" s="63"/>
      <c r="D414" s="63"/>
      <c r="E414" s="63"/>
    </row>
    <row r="415" spans="2:5" ht="12.75">
      <c r="B415" s="63"/>
      <c r="C415" s="63"/>
      <c r="D415" s="63"/>
      <c r="E415" s="63"/>
    </row>
    <row r="416" spans="2:5" ht="12.75">
      <c r="B416" s="63"/>
      <c r="C416" s="63"/>
      <c r="D416" s="63"/>
      <c r="E416" s="63"/>
    </row>
    <row r="417" spans="2:5" ht="12.75">
      <c r="B417" s="63"/>
      <c r="C417" s="63"/>
      <c r="D417" s="63"/>
      <c r="E417" s="63"/>
    </row>
    <row r="418" spans="2:5" ht="12.75">
      <c r="B418" s="63"/>
      <c r="C418" s="63"/>
      <c r="D418" s="63"/>
      <c r="E418" s="63"/>
    </row>
    <row r="419" spans="2:5" ht="12.75">
      <c r="B419" s="63"/>
      <c r="C419" s="63"/>
      <c r="D419" s="63"/>
      <c r="E419" s="63"/>
    </row>
    <row r="420" spans="2:5" ht="12.75">
      <c r="B420" s="63"/>
      <c r="C420" s="63"/>
      <c r="D420" s="63"/>
      <c r="E420" s="63"/>
    </row>
    <row r="421" spans="2:5" ht="12.75">
      <c r="B421" s="63"/>
      <c r="C421" s="63"/>
      <c r="D421" s="63"/>
      <c r="E421" s="63"/>
    </row>
    <row r="422" spans="2:5" ht="12.75">
      <c r="B422" s="63"/>
      <c r="C422" s="63"/>
      <c r="D422" s="63"/>
      <c r="E422" s="63"/>
    </row>
    <row r="423" spans="2:5" ht="12.75">
      <c r="B423" s="63"/>
      <c r="C423" s="63"/>
      <c r="D423" s="63"/>
      <c r="E423" s="63"/>
    </row>
    <row r="424" spans="2:5" ht="12.75">
      <c r="B424" s="63"/>
      <c r="C424" s="63"/>
      <c r="D424" s="63"/>
      <c r="E424" s="63"/>
    </row>
    <row r="425" spans="2:5" ht="12.75">
      <c r="B425" s="63"/>
      <c r="C425" s="63"/>
      <c r="D425" s="63"/>
      <c r="E425" s="63"/>
    </row>
    <row r="426" spans="2:5" ht="12.75">
      <c r="B426" s="63"/>
      <c r="C426" s="63"/>
      <c r="D426" s="63"/>
      <c r="E426" s="63"/>
    </row>
    <row r="427" spans="2:5" ht="12.75">
      <c r="B427" s="63"/>
      <c r="C427" s="63"/>
      <c r="D427" s="63"/>
      <c r="E427" s="63"/>
    </row>
    <row r="428" spans="2:5" ht="12.75">
      <c r="B428" s="63"/>
      <c r="C428" s="63"/>
      <c r="D428" s="63"/>
      <c r="E428" s="63"/>
    </row>
    <row r="429" spans="2:5" ht="12.75">
      <c r="B429" s="63"/>
      <c r="C429" s="63"/>
      <c r="D429" s="63"/>
      <c r="E429" s="63"/>
    </row>
    <row r="430" spans="2:5" ht="12.75">
      <c r="B430" s="63"/>
      <c r="C430" s="63"/>
      <c r="D430" s="63"/>
      <c r="E430" s="63"/>
    </row>
    <row r="431" spans="2:5" ht="12.75">
      <c r="B431" s="63"/>
      <c r="C431" s="63"/>
      <c r="D431" s="63"/>
      <c r="E431" s="63"/>
    </row>
    <row r="432" spans="2:5" ht="12.75">
      <c r="B432" s="63"/>
      <c r="C432" s="63"/>
      <c r="D432" s="63"/>
      <c r="E432" s="63"/>
    </row>
    <row r="433" spans="2:5" ht="12.75">
      <c r="B433" s="63"/>
      <c r="C433" s="63"/>
      <c r="D433" s="63"/>
      <c r="E433" s="63"/>
    </row>
    <row r="434" spans="2:5" ht="12.75">
      <c r="B434" s="63"/>
      <c r="C434" s="63"/>
      <c r="D434" s="63"/>
      <c r="E434" s="63"/>
    </row>
    <row r="435" spans="2:5" ht="12.75">
      <c r="B435" s="63"/>
      <c r="C435" s="63"/>
      <c r="D435" s="63"/>
      <c r="E435" s="63"/>
    </row>
    <row r="436" spans="2:5" ht="12.75">
      <c r="B436" s="63"/>
      <c r="C436" s="63"/>
      <c r="D436" s="63"/>
      <c r="E436" s="63"/>
    </row>
    <row r="437" spans="2:5" ht="12.75">
      <c r="B437" s="63"/>
      <c r="C437" s="63"/>
      <c r="D437" s="63"/>
      <c r="E437" s="63"/>
    </row>
    <row r="438" spans="2:5" ht="12.75">
      <c r="B438" s="63"/>
      <c r="C438" s="63"/>
      <c r="D438" s="63"/>
      <c r="E438" s="63"/>
    </row>
    <row r="439" spans="2:5" ht="12.75">
      <c r="B439" s="63"/>
      <c r="C439" s="63"/>
      <c r="D439" s="63"/>
      <c r="E439" s="63"/>
    </row>
    <row r="440" spans="2:5" ht="12.75">
      <c r="B440" s="63"/>
      <c r="C440" s="63"/>
      <c r="D440" s="63"/>
      <c r="E440" s="63"/>
    </row>
    <row r="441" spans="2:5" ht="12.75">
      <c r="B441" s="63"/>
      <c r="C441" s="63"/>
      <c r="D441" s="63"/>
      <c r="E441" s="63"/>
    </row>
    <row r="442" spans="2:5" ht="12.75">
      <c r="B442" s="63"/>
      <c r="C442" s="63"/>
      <c r="D442" s="63"/>
      <c r="E442" s="63"/>
    </row>
    <row r="443" spans="2:5" ht="12.75">
      <c r="B443" s="63"/>
      <c r="C443" s="63"/>
      <c r="D443" s="63"/>
      <c r="E443" s="63"/>
    </row>
    <row r="444" spans="2:5" ht="12.75">
      <c r="B444" s="63"/>
      <c r="C444" s="63"/>
      <c r="D444" s="63"/>
      <c r="E444" s="63"/>
    </row>
    <row r="445" spans="2:5" ht="12.75">
      <c r="B445" s="63"/>
      <c r="C445" s="63"/>
      <c r="D445" s="63"/>
      <c r="E445" s="63"/>
    </row>
    <row r="446" spans="2:5" ht="12.75">
      <c r="B446" s="63"/>
      <c r="C446" s="63"/>
      <c r="D446" s="63"/>
      <c r="E446" s="63"/>
    </row>
    <row r="447" spans="2:5" ht="12.75">
      <c r="B447" s="63"/>
      <c r="C447" s="63"/>
      <c r="D447" s="63"/>
      <c r="E447" s="63"/>
    </row>
    <row r="448" spans="2:5" ht="12.75">
      <c r="B448" s="63"/>
      <c r="C448" s="63"/>
      <c r="D448" s="63"/>
      <c r="E448" s="63"/>
    </row>
    <row r="449" spans="2:5" ht="12.75">
      <c r="B449" s="63"/>
      <c r="C449" s="63"/>
      <c r="D449" s="63"/>
      <c r="E449" s="63"/>
    </row>
    <row r="450" spans="2:5" ht="12.75">
      <c r="B450" s="63"/>
      <c r="C450" s="63"/>
      <c r="D450" s="63"/>
      <c r="E450" s="63"/>
    </row>
    <row r="451" spans="2:5" ht="12.75">
      <c r="B451" s="63"/>
      <c r="C451" s="63"/>
      <c r="D451" s="63"/>
      <c r="E451" s="63"/>
    </row>
    <row r="452" spans="2:5" ht="12.75">
      <c r="B452" s="63"/>
      <c r="C452" s="63"/>
      <c r="D452" s="63"/>
      <c r="E452" s="63"/>
    </row>
    <row r="453" spans="2:5" ht="12.75">
      <c r="B453" s="63"/>
      <c r="C453" s="63"/>
      <c r="D453" s="63"/>
      <c r="E453" s="63"/>
    </row>
    <row r="454" spans="2:5" ht="12.75">
      <c r="B454" s="63"/>
      <c r="C454" s="63"/>
      <c r="D454" s="63"/>
      <c r="E454" s="63"/>
    </row>
    <row r="455" spans="2:5" ht="12.75">
      <c r="B455" s="63"/>
      <c r="C455" s="63"/>
      <c r="D455" s="63"/>
      <c r="E455" s="63"/>
    </row>
    <row r="456" spans="2:5" ht="12.75">
      <c r="B456" s="63"/>
      <c r="C456" s="63"/>
      <c r="D456" s="63"/>
      <c r="E456" s="63"/>
    </row>
    <row r="457" spans="2:5" ht="12.75">
      <c r="B457" s="63"/>
      <c r="C457" s="63"/>
      <c r="D457" s="63"/>
      <c r="E457" s="63"/>
    </row>
    <row r="458" spans="2:5" ht="12.75">
      <c r="B458" s="63"/>
      <c r="C458" s="63"/>
      <c r="D458" s="63"/>
      <c r="E458" s="63"/>
    </row>
    <row r="459" spans="2:5" ht="12.75">
      <c r="B459" s="63"/>
      <c r="C459" s="63"/>
      <c r="D459" s="63"/>
      <c r="E459" s="63"/>
    </row>
    <row r="460" spans="2:5" ht="12.75">
      <c r="B460" s="63"/>
      <c r="C460" s="63"/>
      <c r="D460" s="63"/>
      <c r="E460" s="63"/>
    </row>
    <row r="461" spans="2:5" ht="12.75">
      <c r="B461" s="63"/>
      <c r="C461" s="63"/>
      <c r="D461" s="63"/>
      <c r="E461" s="63"/>
    </row>
    <row r="462" spans="2:5" ht="12.75">
      <c r="B462" s="63"/>
      <c r="C462" s="63"/>
      <c r="D462" s="63"/>
      <c r="E462" s="63"/>
    </row>
    <row r="463" spans="2:5" ht="12.75">
      <c r="B463" s="63"/>
      <c r="C463" s="63"/>
      <c r="D463" s="63"/>
      <c r="E463" s="63"/>
    </row>
    <row r="464" spans="2:5" ht="12.75">
      <c r="B464" s="63"/>
      <c r="C464" s="63"/>
      <c r="D464" s="63"/>
      <c r="E464" s="63"/>
    </row>
    <row r="465" spans="2:5" ht="12.75">
      <c r="B465" s="63"/>
      <c r="C465" s="63"/>
      <c r="D465" s="63"/>
      <c r="E465" s="63"/>
    </row>
    <row r="466" spans="2:5" ht="12.75">
      <c r="B466" s="63"/>
      <c r="C466" s="63"/>
      <c r="D466" s="63"/>
      <c r="E466" s="63"/>
    </row>
    <row r="467" spans="2:5" ht="12.75">
      <c r="B467" s="63"/>
      <c r="C467" s="63"/>
      <c r="D467" s="63"/>
      <c r="E467" s="63"/>
    </row>
    <row r="468" spans="2:5" ht="12.75">
      <c r="B468" s="63"/>
      <c r="C468" s="63"/>
      <c r="D468" s="63"/>
      <c r="E468" s="63"/>
    </row>
    <row r="469" spans="2:5" ht="12.75">
      <c r="B469" s="63"/>
      <c r="C469" s="63"/>
      <c r="D469" s="63"/>
      <c r="E469" s="63"/>
    </row>
    <row r="470" spans="2:5" ht="12.75">
      <c r="B470" s="63"/>
      <c r="C470" s="63"/>
      <c r="D470" s="63"/>
      <c r="E470" s="63"/>
    </row>
    <row r="471" spans="2:5" ht="12.75">
      <c r="B471" s="63"/>
      <c r="C471" s="63"/>
      <c r="D471" s="63"/>
      <c r="E471" s="63"/>
    </row>
    <row r="472" spans="2:5" ht="12.75">
      <c r="B472" s="63"/>
      <c r="C472" s="63"/>
      <c r="D472" s="63"/>
      <c r="E472" s="63"/>
    </row>
    <row r="473" spans="2:5" ht="12.75">
      <c r="B473" s="63"/>
      <c r="C473" s="63"/>
      <c r="D473" s="63"/>
      <c r="E473" s="63"/>
    </row>
    <row r="474" spans="2:5" ht="12.75">
      <c r="B474" s="63"/>
      <c r="C474" s="63"/>
      <c r="D474" s="63"/>
      <c r="E474" s="63"/>
    </row>
    <row r="475" spans="2:5" ht="12.75">
      <c r="B475" s="63"/>
      <c r="C475" s="63"/>
      <c r="D475" s="63"/>
      <c r="E475" s="63"/>
    </row>
    <row r="476" spans="2:5" ht="12.75">
      <c r="B476" s="63"/>
      <c r="C476" s="63"/>
      <c r="D476" s="63"/>
      <c r="E476" s="63"/>
    </row>
    <row r="477" spans="2:5" ht="12.75">
      <c r="B477" s="63"/>
      <c r="C477" s="63"/>
      <c r="D477" s="63"/>
      <c r="E477" s="63"/>
    </row>
    <row r="478" spans="2:5" ht="12.75">
      <c r="B478" s="63"/>
      <c r="C478" s="63"/>
      <c r="D478" s="63"/>
      <c r="E478" s="63"/>
    </row>
    <row r="479" spans="2:5" ht="12.75">
      <c r="B479" s="63"/>
      <c r="C479" s="63"/>
      <c r="D479" s="63"/>
      <c r="E479" s="63"/>
    </row>
    <row r="480" spans="2:5" ht="12.75">
      <c r="B480" s="63"/>
      <c r="C480" s="63"/>
      <c r="D480" s="63"/>
      <c r="E480" s="63"/>
    </row>
    <row r="481" spans="2:5" ht="12.75">
      <c r="B481" s="63"/>
      <c r="C481" s="63"/>
      <c r="D481" s="63"/>
      <c r="E481" s="63"/>
    </row>
    <row r="482" spans="2:5" ht="12.75">
      <c r="B482" s="63"/>
      <c r="C482" s="63"/>
      <c r="D482" s="63"/>
      <c r="E482" s="63"/>
    </row>
    <row r="483" spans="2:5" ht="12.75">
      <c r="B483" s="63"/>
      <c r="C483" s="63"/>
      <c r="D483" s="63"/>
      <c r="E483" s="63"/>
    </row>
    <row r="484" spans="2:5" ht="12.75">
      <c r="B484" s="63"/>
      <c r="C484" s="63"/>
      <c r="D484" s="63"/>
      <c r="E484" s="63"/>
    </row>
    <row r="485" spans="2:5" ht="12.75">
      <c r="B485" s="63"/>
      <c r="C485" s="63"/>
      <c r="D485" s="63"/>
      <c r="E485" s="63"/>
    </row>
    <row r="486" spans="2:5" ht="12.75">
      <c r="B486" s="63"/>
      <c r="C486" s="63"/>
      <c r="D486" s="63"/>
      <c r="E486" s="63"/>
    </row>
    <row r="487" spans="2:5" ht="12.75">
      <c r="B487" s="63"/>
      <c r="C487" s="63"/>
      <c r="D487" s="63"/>
      <c r="E487" s="63"/>
    </row>
    <row r="488" spans="2:5" ht="12.75">
      <c r="B488" s="63"/>
      <c r="C488" s="63"/>
      <c r="D488" s="63"/>
      <c r="E488" s="63"/>
    </row>
    <row r="489" spans="2:5" ht="12.75">
      <c r="B489" s="63"/>
      <c r="C489" s="63"/>
      <c r="D489" s="63"/>
      <c r="E489" s="63"/>
    </row>
    <row r="490" spans="2:5" ht="12.75">
      <c r="B490" s="63"/>
      <c r="C490" s="63"/>
      <c r="D490" s="63"/>
      <c r="E490" s="63"/>
    </row>
    <row r="491" spans="2:5" ht="12.75">
      <c r="B491" s="63"/>
      <c r="C491" s="63"/>
      <c r="D491" s="63"/>
      <c r="E491" s="63"/>
    </row>
    <row r="492" spans="2:5" ht="12.75">
      <c r="B492" s="63"/>
      <c r="C492" s="63"/>
      <c r="D492" s="63"/>
      <c r="E492" s="63"/>
    </row>
    <row r="493" spans="2:5" ht="12.75">
      <c r="B493" s="63"/>
      <c r="C493" s="63"/>
      <c r="D493" s="63"/>
      <c r="E493" s="63"/>
    </row>
    <row r="494" spans="2:5" ht="12.75">
      <c r="B494" s="63"/>
      <c r="C494" s="63"/>
      <c r="D494" s="63"/>
      <c r="E494" s="63"/>
    </row>
    <row r="495" spans="2:5" ht="12.75">
      <c r="B495" s="63"/>
      <c r="C495" s="63"/>
      <c r="D495" s="63"/>
      <c r="E495" s="63"/>
    </row>
    <row r="496" spans="2:5" ht="12.75">
      <c r="B496" s="63"/>
      <c r="C496" s="63"/>
      <c r="D496" s="63"/>
      <c r="E496" s="63"/>
    </row>
    <row r="497" spans="2:5" ht="12.75">
      <c r="B497" s="63"/>
      <c r="C497" s="63"/>
      <c r="D497" s="63"/>
      <c r="E497" s="63"/>
    </row>
    <row r="498" spans="2:5" ht="12.75">
      <c r="B498" s="63"/>
      <c r="C498" s="63"/>
      <c r="D498" s="63"/>
      <c r="E498" s="63"/>
    </row>
    <row r="499" spans="2:5" ht="12.75">
      <c r="B499" s="63"/>
      <c r="C499" s="63"/>
      <c r="D499" s="63"/>
      <c r="E499" s="63"/>
    </row>
    <row r="500" spans="2:5" ht="12.75">
      <c r="B500" s="63"/>
      <c r="C500" s="63"/>
      <c r="D500" s="63"/>
      <c r="E500" s="63"/>
    </row>
    <row r="501" spans="2:5" ht="12.75">
      <c r="B501" s="63"/>
      <c r="C501" s="63"/>
      <c r="D501" s="63"/>
      <c r="E501" s="63"/>
    </row>
    <row r="502" spans="2:5" ht="12.75">
      <c r="B502" s="63"/>
      <c r="C502" s="63"/>
      <c r="D502" s="63"/>
      <c r="E502" s="63"/>
    </row>
    <row r="503" spans="2:5" ht="12.75">
      <c r="B503" s="63"/>
      <c r="C503" s="63"/>
      <c r="D503" s="63"/>
      <c r="E503" s="63"/>
    </row>
    <row r="504" spans="2:5" ht="12.75">
      <c r="B504" s="63"/>
      <c r="C504" s="63"/>
      <c r="D504" s="63"/>
      <c r="E504" s="63"/>
    </row>
    <row r="505" spans="2:5" ht="12.75">
      <c r="B505" s="63"/>
      <c r="C505" s="63"/>
      <c r="D505" s="63"/>
      <c r="E505" s="63"/>
    </row>
    <row r="506" spans="2:5" ht="12.75">
      <c r="B506" s="63"/>
      <c r="C506" s="63"/>
      <c r="D506" s="63"/>
      <c r="E506" s="63"/>
    </row>
    <row r="507" spans="2:5" ht="12.75">
      <c r="B507" s="63"/>
      <c r="C507" s="63"/>
      <c r="D507" s="63"/>
      <c r="E507" s="63"/>
    </row>
    <row r="508" spans="2:5" ht="12.75">
      <c r="B508" s="63"/>
      <c r="C508" s="63"/>
      <c r="D508" s="63"/>
      <c r="E508" s="63"/>
    </row>
    <row r="509" spans="2:5" ht="12.75">
      <c r="B509" s="63"/>
      <c r="C509" s="63"/>
      <c r="D509" s="63"/>
      <c r="E509" s="63"/>
    </row>
    <row r="510" spans="2:5" ht="12.75">
      <c r="B510" s="63"/>
      <c r="C510" s="63"/>
      <c r="D510" s="63"/>
      <c r="E510" s="63"/>
    </row>
    <row r="511" spans="2:5" ht="12.75">
      <c r="B511" s="63"/>
      <c r="C511" s="63"/>
      <c r="D511" s="63"/>
      <c r="E511" s="63"/>
    </row>
    <row r="512" spans="2:5" ht="12.75">
      <c r="B512" s="63"/>
      <c r="C512" s="63"/>
      <c r="D512" s="63"/>
      <c r="E512" s="63"/>
    </row>
    <row r="513" spans="2:5" ht="12.75">
      <c r="B513" s="63"/>
      <c r="C513" s="63"/>
      <c r="D513" s="63"/>
      <c r="E513" s="63"/>
    </row>
    <row r="514" spans="2:5" ht="12.75">
      <c r="B514" s="63"/>
      <c r="C514" s="63"/>
      <c r="D514" s="63"/>
      <c r="E514" s="63"/>
    </row>
    <row r="515" spans="2:5" ht="12.75">
      <c r="B515" s="63"/>
      <c r="C515" s="63"/>
      <c r="D515" s="63"/>
      <c r="E515" s="63"/>
    </row>
    <row r="516" spans="2:5" ht="12.75">
      <c r="B516" s="63"/>
      <c r="C516" s="63"/>
      <c r="D516" s="63"/>
      <c r="E516" s="63"/>
    </row>
    <row r="517" spans="2:5" ht="12.75">
      <c r="B517" s="63"/>
      <c r="C517" s="63"/>
      <c r="D517" s="63"/>
      <c r="E517" s="63"/>
    </row>
    <row r="518" spans="2:5" ht="12.75">
      <c r="B518" s="63"/>
      <c r="C518" s="63"/>
      <c r="D518" s="63"/>
      <c r="E518" s="63"/>
    </row>
    <row r="519" spans="2:5" ht="12.75">
      <c r="B519" s="63"/>
      <c r="C519" s="63"/>
      <c r="D519" s="63"/>
      <c r="E519" s="63"/>
    </row>
    <row r="520" spans="2:5" ht="12.75">
      <c r="B520" s="63"/>
      <c r="C520" s="63"/>
      <c r="D520" s="63"/>
      <c r="E520" s="63"/>
    </row>
    <row r="521" spans="2:5" ht="12.75">
      <c r="B521" s="63"/>
      <c r="C521" s="63"/>
      <c r="D521" s="63"/>
      <c r="E521" s="63"/>
    </row>
    <row r="522" spans="2:5" ht="12.75">
      <c r="B522" s="63"/>
      <c r="C522" s="63"/>
      <c r="D522" s="63"/>
      <c r="E522" s="63"/>
    </row>
    <row r="523" spans="2:5" ht="12.75">
      <c r="B523" s="63"/>
      <c r="C523" s="63"/>
      <c r="D523" s="63"/>
      <c r="E523" s="63"/>
    </row>
    <row r="524" spans="2:5" ht="12.75">
      <c r="B524" s="63"/>
      <c r="C524" s="63"/>
      <c r="D524" s="63"/>
      <c r="E524" s="63"/>
    </row>
    <row r="525" spans="2:5" ht="12.75">
      <c r="B525" s="63"/>
      <c r="C525" s="63"/>
      <c r="D525" s="63"/>
      <c r="E525" s="63"/>
    </row>
    <row r="526" spans="2:5" ht="12.75">
      <c r="B526" s="63"/>
      <c r="C526" s="63"/>
      <c r="D526" s="63"/>
      <c r="E526" s="63"/>
    </row>
    <row r="527" spans="2:5" ht="12.75">
      <c r="B527" s="63"/>
      <c r="C527" s="63"/>
      <c r="D527" s="63"/>
      <c r="E527" s="63"/>
    </row>
    <row r="528" spans="2:5" ht="12.75">
      <c r="B528" s="63"/>
      <c r="C528" s="63"/>
      <c r="D528" s="63"/>
      <c r="E528" s="63"/>
    </row>
    <row r="529" spans="2:5" ht="12.75">
      <c r="B529" s="63"/>
      <c r="C529" s="63"/>
      <c r="D529" s="63"/>
      <c r="E529" s="63"/>
    </row>
    <row r="530" spans="2:5" ht="12.75">
      <c r="B530" s="63"/>
      <c r="C530" s="63"/>
      <c r="D530" s="63"/>
      <c r="E530" s="63"/>
    </row>
    <row r="531" spans="2:5" ht="12.75">
      <c r="B531" s="63"/>
      <c r="C531" s="63"/>
      <c r="D531" s="63"/>
      <c r="E531" s="63"/>
    </row>
    <row r="532" spans="2:5" ht="12.75">
      <c r="B532" s="63"/>
      <c r="C532" s="63"/>
      <c r="D532" s="63"/>
      <c r="E532" s="63"/>
    </row>
    <row r="533" spans="2:5" ht="12.75">
      <c r="B533" s="63"/>
      <c r="C533" s="63"/>
      <c r="D533" s="63"/>
      <c r="E533" s="63"/>
    </row>
    <row r="534" spans="2:5" ht="12.75">
      <c r="B534" s="63"/>
      <c r="C534" s="63"/>
      <c r="D534" s="63"/>
      <c r="E534" s="63"/>
    </row>
    <row r="535" spans="2:5" ht="12.75">
      <c r="B535" s="63"/>
      <c r="C535" s="63"/>
      <c r="D535" s="63"/>
      <c r="E535" s="63"/>
    </row>
    <row r="536" spans="2:5" ht="12.75">
      <c r="B536" s="63"/>
      <c r="C536" s="63"/>
      <c r="D536" s="63"/>
      <c r="E536" s="63"/>
    </row>
    <row r="537" spans="2:5" ht="12.75">
      <c r="B537" s="63"/>
      <c r="C537" s="63"/>
      <c r="D537" s="63"/>
      <c r="E537" s="63"/>
    </row>
    <row r="538" spans="2:5" ht="12.75">
      <c r="B538" s="63"/>
      <c r="C538" s="63"/>
      <c r="D538" s="63"/>
      <c r="E538" s="63"/>
    </row>
    <row r="539" spans="2:5" ht="12.75">
      <c r="B539" s="63"/>
      <c r="C539" s="63"/>
      <c r="D539" s="63"/>
      <c r="E539" s="63"/>
    </row>
    <row r="540" spans="2:5" ht="12.75">
      <c r="B540" s="63"/>
      <c r="C540" s="63"/>
      <c r="D540" s="63"/>
      <c r="E540" s="63"/>
    </row>
    <row r="541" spans="2:5" ht="12.75">
      <c r="B541" s="63"/>
      <c r="C541" s="63"/>
      <c r="D541" s="63"/>
      <c r="E541" s="63"/>
    </row>
    <row r="542" spans="2:5" ht="12.75">
      <c r="B542" s="63"/>
      <c r="C542" s="63"/>
      <c r="D542" s="63"/>
      <c r="E542" s="63"/>
    </row>
    <row r="543" spans="2:5" ht="12.75">
      <c r="B543" s="63"/>
      <c r="C543" s="63"/>
      <c r="D543" s="63"/>
      <c r="E543" s="63"/>
    </row>
    <row r="544" spans="2:5" ht="12.75">
      <c r="B544" s="63"/>
      <c r="C544" s="63"/>
      <c r="D544" s="63"/>
      <c r="E544" s="63"/>
    </row>
    <row r="545" spans="2:5" ht="12.75">
      <c r="B545" s="63"/>
      <c r="C545" s="63"/>
      <c r="D545" s="63"/>
      <c r="E545" s="63"/>
    </row>
    <row r="546" spans="2:5" ht="12.75">
      <c r="B546" s="63"/>
      <c r="C546" s="63"/>
      <c r="D546" s="63"/>
      <c r="E546" s="63"/>
    </row>
    <row r="547" spans="2:5" ht="12.75">
      <c r="B547" s="63"/>
      <c r="C547" s="63"/>
      <c r="D547" s="63"/>
      <c r="E547" s="63"/>
    </row>
    <row r="548" spans="2:5" ht="12.75">
      <c r="B548" s="63"/>
      <c r="C548" s="63"/>
      <c r="D548" s="63"/>
      <c r="E548" s="63"/>
    </row>
    <row r="549" spans="2:5" ht="12.75">
      <c r="B549" s="63"/>
      <c r="C549" s="63"/>
      <c r="D549" s="63"/>
      <c r="E549" s="63"/>
    </row>
    <row r="550" spans="2:5" ht="12.75">
      <c r="B550" s="63"/>
      <c r="C550" s="63"/>
      <c r="D550" s="63"/>
      <c r="E550" s="63"/>
    </row>
    <row r="551" spans="2:5" ht="12.75">
      <c r="B551" s="63"/>
      <c r="C551" s="63"/>
      <c r="D551" s="63"/>
      <c r="E551" s="63"/>
    </row>
    <row r="552" spans="2:5" ht="12.75">
      <c r="B552" s="63"/>
      <c r="C552" s="63"/>
      <c r="D552" s="63"/>
      <c r="E552" s="63"/>
    </row>
    <row r="553" spans="2:5" ht="12.75">
      <c r="B553" s="63"/>
      <c r="C553" s="63"/>
      <c r="D553" s="63"/>
      <c r="E553" s="63"/>
    </row>
    <row r="554" spans="2:5" ht="12.75">
      <c r="B554" s="63"/>
      <c r="C554" s="63"/>
      <c r="D554" s="63"/>
      <c r="E554" s="63"/>
    </row>
    <row r="555" spans="2:5" ht="12.75">
      <c r="B555" s="63"/>
      <c r="C555" s="63"/>
      <c r="D555" s="63"/>
      <c r="E555" s="63"/>
    </row>
    <row r="556" spans="2:5" ht="12.75">
      <c r="B556" s="63"/>
      <c r="C556" s="63"/>
      <c r="D556" s="63"/>
      <c r="E556" s="63"/>
    </row>
    <row r="557" spans="2:5" ht="12.75">
      <c r="B557" s="63"/>
      <c r="C557" s="63"/>
      <c r="D557" s="63"/>
      <c r="E557" s="63"/>
    </row>
    <row r="558" spans="2:5" ht="12.75">
      <c r="B558" s="63"/>
      <c r="C558" s="63"/>
      <c r="D558" s="63"/>
      <c r="E558" s="63"/>
    </row>
    <row r="559" spans="2:5" ht="12.75">
      <c r="B559" s="63"/>
      <c r="C559" s="63"/>
      <c r="D559" s="63"/>
      <c r="E559" s="63"/>
    </row>
    <row r="560" spans="2:5" ht="12.75">
      <c r="B560" s="63"/>
      <c r="C560" s="63"/>
      <c r="D560" s="63"/>
      <c r="E560" s="63"/>
    </row>
    <row r="561" spans="2:5" ht="12.75">
      <c r="B561" s="63"/>
      <c r="C561" s="63"/>
      <c r="D561" s="63"/>
      <c r="E561" s="63"/>
    </row>
    <row r="562" spans="2:5" ht="12.75">
      <c r="B562" s="63"/>
      <c r="C562" s="63"/>
      <c r="D562" s="63"/>
      <c r="E562" s="63"/>
    </row>
    <row r="563" spans="2:5" ht="12.75">
      <c r="B563" s="63"/>
      <c r="C563" s="63"/>
      <c r="D563" s="63"/>
      <c r="E563" s="63"/>
    </row>
    <row r="564" spans="2:5" ht="12.75">
      <c r="B564" s="63"/>
      <c r="C564" s="63"/>
      <c r="D564" s="63"/>
      <c r="E564" s="63"/>
    </row>
    <row r="565" spans="2:5" ht="12.75">
      <c r="B565" s="63"/>
      <c r="C565" s="63"/>
      <c r="D565" s="63"/>
      <c r="E565" s="63"/>
    </row>
    <row r="566" spans="2:5" ht="12.75">
      <c r="B566" s="63"/>
      <c r="C566" s="63"/>
      <c r="D566" s="63"/>
      <c r="E566" s="63"/>
    </row>
    <row r="567" spans="2:5" ht="12.75">
      <c r="B567" s="63"/>
      <c r="C567" s="63"/>
      <c r="D567" s="63"/>
      <c r="E567" s="63"/>
    </row>
    <row r="568" spans="2:5" ht="12.75">
      <c r="B568" s="63"/>
      <c r="C568" s="63"/>
      <c r="D568" s="63"/>
      <c r="E568" s="63"/>
    </row>
    <row r="569" spans="2:5" ht="12.75">
      <c r="B569" s="63"/>
      <c r="C569" s="63"/>
      <c r="D569" s="63"/>
      <c r="E569" s="63"/>
    </row>
    <row r="570" spans="2:5" ht="12.75">
      <c r="B570" s="63"/>
      <c r="C570" s="63"/>
      <c r="D570" s="63"/>
      <c r="E570" s="63"/>
    </row>
    <row r="571" spans="2:5" ht="12.75">
      <c r="B571" s="63"/>
      <c r="C571" s="63"/>
      <c r="D571" s="63"/>
      <c r="E571" s="63"/>
    </row>
    <row r="572" spans="2:5" ht="12.75">
      <c r="B572" s="63"/>
      <c r="C572" s="63"/>
      <c r="D572" s="63"/>
      <c r="E572" s="63"/>
    </row>
    <row r="573" spans="2:5" ht="12.75">
      <c r="B573" s="63"/>
      <c r="C573" s="63"/>
      <c r="D573" s="63"/>
      <c r="E573" s="63"/>
    </row>
    <row r="574" spans="2:5" ht="12.75">
      <c r="B574" s="63"/>
      <c r="C574" s="63"/>
      <c r="D574" s="63"/>
      <c r="E574" s="63"/>
    </row>
    <row r="575" spans="2:5" ht="12.75">
      <c r="B575" s="63"/>
      <c r="C575" s="63"/>
      <c r="D575" s="63"/>
      <c r="E575" s="63"/>
    </row>
    <row r="576" spans="2:5" ht="12.75">
      <c r="B576" s="63"/>
      <c r="C576" s="63"/>
      <c r="D576" s="63"/>
      <c r="E576" s="63"/>
    </row>
    <row r="577" spans="2:5" ht="12.75">
      <c r="B577" s="63"/>
      <c r="C577" s="63"/>
      <c r="D577" s="63"/>
      <c r="E577" s="63"/>
    </row>
    <row r="578" spans="2:5" ht="12.75">
      <c r="B578" s="63"/>
      <c r="C578" s="63"/>
      <c r="D578" s="63"/>
      <c r="E578" s="63"/>
    </row>
    <row r="579" spans="2:5" ht="12.75">
      <c r="B579" s="63"/>
      <c r="C579" s="63"/>
      <c r="D579" s="63"/>
      <c r="E579" s="63"/>
    </row>
    <row r="580" spans="2:5" ht="12.75">
      <c r="B580" s="63"/>
      <c r="C580" s="63"/>
      <c r="D580" s="63"/>
      <c r="E580" s="63"/>
    </row>
    <row r="581" spans="2:5" ht="12.75">
      <c r="B581" s="63"/>
      <c r="C581" s="63"/>
      <c r="D581" s="63"/>
      <c r="E581" s="63"/>
    </row>
    <row r="582" spans="2:5" ht="12.75">
      <c r="B582" s="63"/>
      <c r="C582" s="63"/>
      <c r="D582" s="63"/>
      <c r="E582" s="63"/>
    </row>
    <row r="583" spans="2:5" ht="12.75">
      <c r="B583" s="63"/>
      <c r="C583" s="63"/>
      <c r="D583" s="63"/>
      <c r="E583" s="63"/>
    </row>
    <row r="584" spans="2:5" ht="12.75">
      <c r="B584" s="63"/>
      <c r="C584" s="63"/>
      <c r="D584" s="63"/>
      <c r="E584" s="63"/>
    </row>
    <row r="585" spans="2:5" ht="12.75">
      <c r="B585" s="63"/>
      <c r="C585" s="63"/>
      <c r="D585" s="63"/>
      <c r="E585" s="63"/>
    </row>
    <row r="586" spans="2:5" ht="12.75">
      <c r="B586" s="63"/>
      <c r="C586" s="63"/>
      <c r="D586" s="63"/>
      <c r="E586" s="63"/>
    </row>
    <row r="587" spans="2:5" ht="12.75">
      <c r="B587" s="63"/>
      <c r="C587" s="63"/>
      <c r="D587" s="63"/>
      <c r="E587" s="63"/>
    </row>
    <row r="588" spans="2:5" ht="12.75">
      <c r="B588" s="63"/>
      <c r="C588" s="63"/>
      <c r="D588" s="63"/>
      <c r="E588" s="63"/>
    </row>
    <row r="589" spans="2:5" ht="12.75">
      <c r="B589" s="63"/>
      <c r="C589" s="63"/>
      <c r="D589" s="63"/>
      <c r="E589" s="63"/>
    </row>
    <row r="590" spans="2:5" ht="12.75">
      <c r="B590" s="63"/>
      <c r="C590" s="63"/>
      <c r="D590" s="63"/>
      <c r="E590" s="63"/>
    </row>
    <row r="591" spans="2:5" ht="12.75">
      <c r="B591" s="63"/>
      <c r="C591" s="63"/>
      <c r="D591" s="63"/>
      <c r="E591" s="63"/>
    </row>
    <row r="592" spans="2:5" ht="12.75">
      <c r="B592" s="63"/>
      <c r="C592" s="63"/>
      <c r="D592" s="63"/>
      <c r="E592" s="63"/>
    </row>
    <row r="593" spans="2:5" ht="12.75">
      <c r="B593" s="63"/>
      <c r="C593" s="63"/>
      <c r="D593" s="63"/>
      <c r="E593" s="63"/>
    </row>
    <row r="594" spans="2:5" ht="12.75">
      <c r="B594" s="63"/>
      <c r="C594" s="63"/>
      <c r="D594" s="63"/>
      <c r="E594" s="63"/>
    </row>
    <row r="595" spans="2:5" ht="12.75">
      <c r="B595" s="63"/>
      <c r="C595" s="63"/>
      <c r="D595" s="63"/>
      <c r="E595" s="63"/>
    </row>
    <row r="596" spans="2:5" ht="12.75">
      <c r="B596" s="63"/>
      <c r="C596" s="63"/>
      <c r="D596" s="63"/>
      <c r="E596" s="63"/>
    </row>
    <row r="597" spans="2:5" ht="12.75">
      <c r="B597" s="63"/>
      <c r="C597" s="63"/>
      <c r="D597" s="63"/>
      <c r="E597" s="63"/>
    </row>
    <row r="598" spans="2:5" ht="12.75">
      <c r="B598" s="63"/>
      <c r="C598" s="63"/>
      <c r="D598" s="63"/>
      <c r="E598" s="63"/>
    </row>
    <row r="599" spans="2:5" ht="12.75">
      <c r="B599" s="63"/>
      <c r="C599" s="63"/>
      <c r="D599" s="63"/>
      <c r="E599" s="63"/>
    </row>
    <row r="600" spans="2:5" ht="12.75">
      <c r="B600" s="63"/>
      <c r="C600" s="63"/>
      <c r="D600" s="63"/>
      <c r="E600" s="63"/>
    </row>
    <row r="601" spans="2:5" ht="12.75">
      <c r="B601" s="63"/>
      <c r="C601" s="63"/>
      <c r="D601" s="63"/>
      <c r="E601" s="63"/>
    </row>
    <row r="602" spans="2:5" ht="12.75">
      <c r="B602" s="63"/>
      <c r="C602" s="63"/>
      <c r="D602" s="63"/>
      <c r="E602" s="63"/>
    </row>
    <row r="603" spans="2:5" ht="12.75">
      <c r="B603" s="63"/>
      <c r="C603" s="63"/>
      <c r="D603" s="63"/>
      <c r="E603" s="63"/>
    </row>
    <row r="604" spans="2:5" ht="12.75">
      <c r="B604" s="63"/>
      <c r="C604" s="63"/>
      <c r="D604" s="63"/>
      <c r="E604" s="63"/>
    </row>
    <row r="605" spans="2:5" ht="12.75">
      <c r="B605" s="63"/>
      <c r="C605" s="63"/>
      <c r="D605" s="63"/>
      <c r="E605" s="63"/>
    </row>
    <row r="606" spans="2:5" ht="12.75">
      <c r="B606" s="63"/>
      <c r="C606" s="63"/>
      <c r="D606" s="63"/>
      <c r="E606" s="63"/>
    </row>
    <row r="607" spans="2:5" ht="12.75">
      <c r="B607" s="63"/>
      <c r="C607" s="63"/>
      <c r="D607" s="63"/>
      <c r="E607" s="63"/>
    </row>
    <row r="608" spans="2:5" ht="12.75">
      <c r="B608" s="63"/>
      <c r="C608" s="63"/>
      <c r="D608" s="63"/>
      <c r="E608" s="63"/>
    </row>
    <row r="609" spans="2:5" ht="12.75">
      <c r="B609" s="63"/>
      <c r="C609" s="63"/>
      <c r="D609" s="63"/>
      <c r="E609" s="63"/>
    </row>
    <row r="610" spans="2:5" ht="12.75">
      <c r="B610" s="63"/>
      <c r="C610" s="63"/>
      <c r="D610" s="63"/>
      <c r="E610" s="63"/>
    </row>
    <row r="611" spans="2:5" ht="12.75">
      <c r="B611" s="63"/>
      <c r="C611" s="63"/>
      <c r="D611" s="63"/>
      <c r="E611" s="63"/>
    </row>
    <row r="612" spans="2:5" ht="12.75">
      <c r="B612" s="63"/>
      <c r="C612" s="63"/>
      <c r="D612" s="63"/>
      <c r="E612" s="63"/>
    </row>
    <row r="613" spans="2:5" ht="12.75">
      <c r="B613" s="63"/>
      <c r="C613" s="63"/>
      <c r="D613" s="63"/>
      <c r="E613" s="63"/>
    </row>
    <row r="614" spans="2:5" ht="12.75">
      <c r="B614" s="63"/>
      <c r="C614" s="63"/>
      <c r="D614" s="63"/>
      <c r="E614" s="63"/>
    </row>
    <row r="615" spans="2:5" ht="12.75">
      <c r="B615" s="63"/>
      <c r="C615" s="63"/>
      <c r="D615" s="63"/>
      <c r="E615" s="63"/>
    </row>
    <row r="616" spans="2:5" ht="12.75">
      <c r="B616" s="63"/>
      <c r="C616" s="63"/>
      <c r="D616" s="63"/>
      <c r="E616" s="63"/>
    </row>
    <row r="617" spans="2:5" ht="12.75">
      <c r="B617" s="63"/>
      <c r="C617" s="63"/>
      <c r="D617" s="63"/>
      <c r="E617" s="63"/>
    </row>
    <row r="618" spans="2:5" ht="12.75">
      <c r="B618" s="63"/>
      <c r="C618" s="63"/>
      <c r="D618" s="63"/>
      <c r="E618" s="63"/>
    </row>
    <row r="619" spans="2:5" ht="12.75">
      <c r="B619" s="63"/>
      <c r="C619" s="63"/>
      <c r="D619" s="63"/>
      <c r="E619" s="63"/>
    </row>
    <row r="620" spans="2:5" ht="12.75">
      <c r="B620" s="63"/>
      <c r="C620" s="63"/>
      <c r="D620" s="63"/>
      <c r="E620" s="63"/>
    </row>
    <row r="621" spans="2:5" ht="12.75">
      <c r="B621" s="63"/>
      <c r="C621" s="63"/>
      <c r="D621" s="63"/>
      <c r="E621" s="63"/>
    </row>
    <row r="622" spans="2:5" ht="12.75">
      <c r="B622" s="63"/>
      <c r="C622" s="63"/>
      <c r="D622" s="63"/>
      <c r="E622" s="63"/>
    </row>
    <row r="623" spans="2:5" ht="12.75">
      <c r="B623" s="63"/>
      <c r="C623" s="63"/>
      <c r="D623" s="63"/>
      <c r="E623" s="63"/>
    </row>
    <row r="624" spans="2:5" ht="12.75">
      <c r="B624" s="63"/>
      <c r="C624" s="63"/>
      <c r="D624" s="63"/>
      <c r="E624" s="63"/>
    </row>
    <row r="625" spans="2:5" ht="12.75">
      <c r="B625" s="63"/>
      <c r="C625" s="63"/>
      <c r="D625" s="63"/>
      <c r="E625" s="63"/>
    </row>
    <row r="626" spans="2:5" ht="12.75">
      <c r="B626" s="63"/>
      <c r="C626" s="63"/>
      <c r="D626" s="63"/>
      <c r="E626" s="63"/>
    </row>
    <row r="627" spans="2:5" ht="12.75">
      <c r="B627" s="63"/>
      <c r="C627" s="63"/>
      <c r="D627" s="63"/>
      <c r="E627" s="63"/>
    </row>
    <row r="628" spans="2:5" ht="12.75">
      <c r="B628" s="63"/>
      <c r="C628" s="63"/>
      <c r="D628" s="63"/>
      <c r="E628" s="63"/>
    </row>
    <row r="629" spans="2:5" ht="12.75">
      <c r="B629" s="63"/>
      <c r="C629" s="63"/>
      <c r="D629" s="63"/>
      <c r="E629" s="63"/>
    </row>
    <row r="630" spans="2:5" ht="12.75">
      <c r="B630" s="63"/>
      <c r="C630" s="63"/>
      <c r="D630" s="63"/>
      <c r="E630" s="63"/>
    </row>
    <row r="631" spans="2:5" ht="12.75">
      <c r="B631" s="63"/>
      <c r="C631" s="63"/>
      <c r="D631" s="63"/>
      <c r="E631" s="63"/>
    </row>
    <row r="632" spans="2:5" ht="12.75">
      <c r="B632" s="63"/>
      <c r="C632" s="63"/>
      <c r="D632" s="63"/>
      <c r="E632" s="63"/>
    </row>
    <row r="633" spans="2:5" ht="12.75">
      <c r="B633" s="63"/>
      <c r="C633" s="63"/>
      <c r="D633" s="63"/>
      <c r="E633" s="63"/>
    </row>
    <row r="634" spans="2:5" ht="12.75">
      <c r="B634" s="63"/>
      <c r="C634" s="63"/>
      <c r="D634" s="63"/>
      <c r="E634" s="63"/>
    </row>
    <row r="635" spans="2:5" ht="12.75">
      <c r="B635" s="63"/>
      <c r="C635" s="63"/>
      <c r="D635" s="63"/>
      <c r="E635" s="63"/>
    </row>
    <row r="636" spans="2:5" ht="12.75">
      <c r="B636" s="63"/>
      <c r="C636" s="63"/>
      <c r="D636" s="63"/>
      <c r="E636" s="63"/>
    </row>
    <row r="637" spans="2:5" ht="12.75">
      <c r="B637" s="63"/>
      <c r="C637" s="63"/>
      <c r="D637" s="63"/>
      <c r="E637" s="63"/>
    </row>
    <row r="638" spans="2:5" ht="12.75">
      <c r="B638" s="63"/>
      <c r="C638" s="63"/>
      <c r="D638" s="63"/>
      <c r="E638" s="63"/>
    </row>
    <row r="639" spans="2:5" ht="12.75">
      <c r="B639" s="63"/>
      <c r="C639" s="63"/>
      <c r="D639" s="63"/>
      <c r="E639" s="63"/>
    </row>
    <row r="640" spans="2:5" ht="12.75">
      <c r="B640" s="63"/>
      <c r="C640" s="63"/>
      <c r="D640" s="63"/>
      <c r="E640" s="63"/>
    </row>
    <row r="641" spans="2:5" ht="12.75">
      <c r="B641" s="63"/>
      <c r="C641" s="63"/>
      <c r="D641" s="63"/>
      <c r="E641" s="63"/>
    </row>
    <row r="642" spans="2:5" ht="12.75">
      <c r="B642" s="63"/>
      <c r="C642" s="63"/>
      <c r="D642" s="63"/>
      <c r="E642" s="63"/>
    </row>
    <row r="643" spans="2:5" ht="12.75">
      <c r="B643" s="63"/>
      <c r="C643" s="63"/>
      <c r="D643" s="63"/>
      <c r="E643" s="63"/>
    </row>
    <row r="644" spans="2:5" ht="12.75">
      <c r="B644" s="63"/>
      <c r="C644" s="63"/>
      <c r="D644" s="63"/>
      <c r="E644" s="63"/>
    </row>
    <row r="645" spans="2:5" ht="12.75">
      <c r="B645" s="63"/>
      <c r="C645" s="63"/>
      <c r="D645" s="63"/>
      <c r="E645" s="63"/>
    </row>
    <row r="646" spans="2:5" ht="12.75">
      <c r="B646" s="63"/>
      <c r="C646" s="63"/>
      <c r="D646" s="63"/>
      <c r="E646" s="63"/>
    </row>
    <row r="647" spans="2:5" ht="12.75">
      <c r="B647" s="63"/>
      <c r="C647" s="63"/>
      <c r="D647" s="63"/>
      <c r="E647" s="63"/>
    </row>
    <row r="648" spans="2:5" ht="12.75">
      <c r="B648" s="63"/>
      <c r="C648" s="63"/>
      <c r="D648" s="63"/>
      <c r="E648" s="63"/>
    </row>
    <row r="649" spans="2:5" ht="12.75">
      <c r="B649" s="63"/>
      <c r="C649" s="63"/>
      <c r="D649" s="63"/>
      <c r="E649" s="63"/>
    </row>
    <row r="650" spans="2:5" ht="12.75">
      <c r="B650" s="63"/>
      <c r="C650" s="63"/>
      <c r="D650" s="63"/>
      <c r="E650" s="63"/>
    </row>
    <row r="651" spans="2:5" ht="12.75">
      <c r="B651" s="63"/>
      <c r="C651" s="63"/>
      <c r="D651" s="63"/>
      <c r="E651" s="63"/>
    </row>
    <row r="652" spans="2:5" ht="12.75">
      <c r="B652" s="63"/>
      <c r="C652" s="63"/>
      <c r="D652" s="63"/>
      <c r="E652" s="63"/>
    </row>
    <row r="653" spans="2:5" ht="12.75">
      <c r="B653" s="63"/>
      <c r="C653" s="63"/>
      <c r="D653" s="63"/>
      <c r="E653" s="63"/>
    </row>
    <row r="654" spans="2:5" ht="12.75">
      <c r="B654" s="63"/>
      <c r="C654" s="63"/>
      <c r="D654" s="63"/>
      <c r="E654" s="63"/>
    </row>
    <row r="655" spans="2:5" ht="12.75">
      <c r="B655" s="63"/>
      <c r="C655" s="63"/>
      <c r="D655" s="63"/>
      <c r="E655" s="63"/>
    </row>
    <row r="656" spans="2:5" ht="12.75">
      <c r="B656" s="63"/>
      <c r="C656" s="63"/>
      <c r="D656" s="63"/>
      <c r="E656" s="63"/>
    </row>
    <row r="657" spans="2:5" ht="12.75">
      <c r="B657" s="63"/>
      <c r="C657" s="63"/>
      <c r="D657" s="63"/>
      <c r="E657" s="63"/>
    </row>
    <row r="658" spans="2:5" ht="12.75">
      <c r="B658" s="63"/>
      <c r="C658" s="63"/>
      <c r="D658" s="63"/>
      <c r="E658" s="63"/>
    </row>
    <row r="659" spans="2:5" ht="12.75">
      <c r="B659" s="63"/>
      <c r="C659" s="63"/>
      <c r="D659" s="63"/>
      <c r="E659" s="63"/>
    </row>
    <row r="660" spans="2:5" ht="12.75">
      <c r="B660" s="63"/>
      <c r="C660" s="63"/>
      <c r="D660" s="63"/>
      <c r="E660" s="63"/>
    </row>
    <row r="661" spans="2:5" ht="12.75">
      <c r="B661" s="63"/>
      <c r="C661" s="63"/>
      <c r="D661" s="63"/>
      <c r="E661" s="63"/>
    </row>
    <row r="662" spans="2:5" ht="12.75">
      <c r="B662" s="63"/>
      <c r="C662" s="63"/>
      <c r="D662" s="63"/>
      <c r="E662" s="63"/>
    </row>
    <row r="663" spans="2:5" ht="12.75">
      <c r="B663" s="63"/>
      <c r="C663" s="63"/>
      <c r="D663" s="63"/>
      <c r="E663" s="63"/>
    </row>
    <row r="664" spans="2:5" ht="12.75">
      <c r="B664" s="63"/>
      <c r="C664" s="63"/>
      <c r="D664" s="63"/>
      <c r="E664" s="63"/>
    </row>
    <row r="665" spans="2:5" ht="12.75">
      <c r="B665" s="63"/>
      <c r="C665" s="63"/>
      <c r="D665" s="63"/>
      <c r="E665" s="63"/>
    </row>
    <row r="666" spans="2:5" ht="12.75">
      <c r="B666" s="63"/>
      <c r="C666" s="63"/>
      <c r="D666" s="63"/>
      <c r="E666" s="63"/>
    </row>
    <row r="667" spans="2:5" ht="12.75">
      <c r="B667" s="63"/>
      <c r="C667" s="63"/>
      <c r="D667" s="63"/>
      <c r="E667" s="63"/>
    </row>
    <row r="668" spans="2:5" ht="12.75">
      <c r="B668" s="63"/>
      <c r="C668" s="63"/>
      <c r="D668" s="63"/>
      <c r="E668" s="63"/>
    </row>
    <row r="669" spans="2:5" ht="12.75">
      <c r="B669" s="63"/>
      <c r="C669" s="63"/>
      <c r="D669" s="63"/>
      <c r="E669" s="63"/>
    </row>
    <row r="670" spans="2:5" ht="12.75">
      <c r="B670" s="63"/>
      <c r="C670" s="63"/>
      <c r="D670" s="63"/>
      <c r="E670" s="63"/>
    </row>
    <row r="671" spans="2:5" ht="12.75">
      <c r="B671" s="63"/>
      <c r="C671" s="63"/>
      <c r="D671" s="63"/>
      <c r="E671" s="63"/>
    </row>
    <row r="672" spans="2:5" ht="12.75">
      <c r="B672" s="63"/>
      <c r="C672" s="63"/>
      <c r="D672" s="63"/>
      <c r="E672" s="63"/>
    </row>
    <row r="673" spans="2:5" ht="12.75">
      <c r="B673" s="63"/>
      <c r="C673" s="63"/>
      <c r="D673" s="63"/>
      <c r="E673" s="63"/>
    </row>
    <row r="674" spans="2:5" ht="12.75">
      <c r="B674" s="63"/>
      <c r="C674" s="63"/>
      <c r="D674" s="63"/>
      <c r="E674" s="63"/>
    </row>
    <row r="675" spans="2:5" ht="12.75">
      <c r="B675" s="63"/>
      <c r="C675" s="63"/>
      <c r="D675" s="63"/>
      <c r="E675" s="63"/>
    </row>
    <row r="676" spans="2:5" ht="12.75">
      <c r="B676" s="63"/>
      <c r="C676" s="63"/>
      <c r="D676" s="63"/>
      <c r="E676" s="63"/>
    </row>
    <row r="677" spans="2:5" ht="12.75">
      <c r="B677" s="63"/>
      <c r="C677" s="63"/>
      <c r="D677" s="63"/>
      <c r="E677" s="63"/>
    </row>
    <row r="678" spans="2:5" ht="12.75">
      <c r="B678" s="63"/>
      <c r="C678" s="63"/>
      <c r="D678" s="63"/>
      <c r="E678" s="63"/>
    </row>
    <row r="679" spans="2:5" ht="12.75">
      <c r="B679" s="63"/>
      <c r="C679" s="63"/>
      <c r="D679" s="63"/>
      <c r="E679" s="63"/>
    </row>
    <row r="680" spans="2:5" ht="12.75">
      <c r="B680" s="63"/>
      <c r="C680" s="63"/>
      <c r="D680" s="63"/>
      <c r="E680" s="63"/>
    </row>
    <row r="681" spans="2:5" ht="12.75">
      <c r="B681" s="63"/>
      <c r="C681" s="63"/>
      <c r="D681" s="63"/>
      <c r="E681" s="63"/>
    </row>
    <row r="682" spans="2:5" ht="12.75">
      <c r="B682" s="63"/>
      <c r="C682" s="63"/>
      <c r="D682" s="63"/>
      <c r="E682" s="63"/>
    </row>
    <row r="683" spans="2:5" ht="12.75">
      <c r="B683" s="63"/>
      <c r="C683" s="63"/>
      <c r="D683" s="63"/>
      <c r="E683" s="63"/>
    </row>
    <row r="684" spans="2:5" ht="12.75">
      <c r="B684" s="63"/>
      <c r="C684" s="63"/>
      <c r="D684" s="63"/>
      <c r="E684" s="63"/>
    </row>
    <row r="685" spans="2:5" ht="12.75">
      <c r="B685" s="63"/>
      <c r="C685" s="63"/>
      <c r="D685" s="63"/>
      <c r="E685" s="63"/>
    </row>
    <row r="686" spans="2:5" ht="12.75">
      <c r="B686" s="63"/>
      <c r="C686" s="63"/>
      <c r="D686" s="63"/>
      <c r="E686" s="63"/>
    </row>
    <row r="687" spans="2:5" ht="12.75">
      <c r="B687" s="63"/>
      <c r="C687" s="63"/>
      <c r="D687" s="63"/>
      <c r="E687" s="63"/>
    </row>
    <row r="688" spans="2:5" ht="12.75">
      <c r="B688" s="63"/>
      <c r="C688" s="63"/>
      <c r="D688" s="63"/>
      <c r="E688" s="63"/>
    </row>
    <row r="689" spans="2:5" ht="12.75">
      <c r="B689" s="63"/>
      <c r="C689" s="63"/>
      <c r="D689" s="63"/>
      <c r="E689" s="63"/>
    </row>
    <row r="690" spans="2:5" ht="12.75">
      <c r="B690" s="63"/>
      <c r="C690" s="63"/>
      <c r="D690" s="63"/>
      <c r="E690" s="63"/>
    </row>
    <row r="691" spans="2:5" ht="12.75">
      <c r="B691" s="63"/>
      <c r="C691" s="63"/>
      <c r="D691" s="63"/>
      <c r="E691" s="63"/>
    </row>
    <row r="692" spans="2:5" ht="12.75">
      <c r="B692" s="63"/>
      <c r="C692" s="63"/>
      <c r="D692" s="63"/>
      <c r="E692" s="63"/>
    </row>
    <row r="693" spans="2:5" ht="12.75">
      <c r="B693" s="63"/>
      <c r="C693" s="63"/>
      <c r="D693" s="63"/>
      <c r="E693" s="63"/>
    </row>
    <row r="694" spans="2:5" ht="12.75">
      <c r="B694" s="63"/>
      <c r="C694" s="63"/>
      <c r="D694" s="63"/>
      <c r="E694" s="63"/>
    </row>
    <row r="695" spans="2:5" ht="12.75">
      <c r="B695" s="63"/>
      <c r="C695" s="63"/>
      <c r="D695" s="63"/>
      <c r="E695" s="63"/>
    </row>
    <row r="696" spans="2:5" ht="12.75">
      <c r="B696" s="63"/>
      <c r="C696" s="63"/>
      <c r="D696" s="63"/>
      <c r="E696" s="63"/>
    </row>
    <row r="697" spans="2:5" ht="12.75">
      <c r="B697" s="63"/>
      <c r="C697" s="63"/>
      <c r="D697" s="63"/>
      <c r="E697" s="63"/>
    </row>
    <row r="698" spans="2:5" ht="12.75">
      <c r="B698" s="63"/>
      <c r="C698" s="63"/>
      <c r="D698" s="63"/>
      <c r="E698" s="63"/>
    </row>
    <row r="699" spans="2:5" ht="12.75">
      <c r="B699" s="63"/>
      <c r="C699" s="63"/>
      <c r="D699" s="63"/>
      <c r="E699" s="63"/>
    </row>
    <row r="700" spans="2:5" ht="12.75">
      <c r="B700" s="63"/>
      <c r="C700" s="63"/>
      <c r="D700" s="63"/>
      <c r="E700" s="63"/>
    </row>
    <row r="701" spans="2:5" ht="12.75">
      <c r="B701" s="63"/>
      <c r="C701" s="63"/>
      <c r="D701" s="63"/>
      <c r="E701" s="63"/>
    </row>
    <row r="702" spans="2:5" ht="12.75">
      <c r="B702" s="63"/>
      <c r="C702" s="63"/>
      <c r="D702" s="63"/>
      <c r="E702" s="63"/>
    </row>
    <row r="703" spans="2:5" ht="12.75">
      <c r="B703" s="63"/>
      <c r="C703" s="63"/>
      <c r="D703" s="63"/>
      <c r="E703" s="63"/>
    </row>
    <row r="704" spans="2:5" ht="12.75">
      <c r="B704" s="63"/>
      <c r="C704" s="63"/>
      <c r="D704" s="63"/>
      <c r="E704" s="63"/>
    </row>
    <row r="705" spans="2:5" ht="12.75">
      <c r="B705" s="63"/>
      <c r="C705" s="63"/>
      <c r="D705" s="63"/>
      <c r="E705" s="63"/>
    </row>
    <row r="706" spans="2:5" ht="12.75">
      <c r="B706" s="63"/>
      <c r="C706" s="63"/>
      <c r="D706" s="63"/>
      <c r="E706" s="63"/>
    </row>
    <row r="707" spans="2:5" ht="12.75">
      <c r="B707" s="63"/>
      <c r="C707" s="63"/>
      <c r="D707" s="63"/>
      <c r="E707" s="63"/>
    </row>
    <row r="708" spans="2:5" ht="12.75">
      <c r="B708" s="63"/>
      <c r="C708" s="63"/>
      <c r="D708" s="63"/>
      <c r="E708" s="63"/>
    </row>
    <row r="709" spans="2:5" ht="12.75">
      <c r="B709" s="63"/>
      <c r="C709" s="63"/>
      <c r="D709" s="63"/>
      <c r="E709" s="63"/>
    </row>
    <row r="710" spans="2:5" ht="12.75">
      <c r="B710" s="63"/>
      <c r="C710" s="63"/>
      <c r="D710" s="63"/>
      <c r="E710" s="63"/>
    </row>
    <row r="711" spans="2:5" ht="12.75">
      <c r="B711" s="63"/>
      <c r="C711" s="63"/>
      <c r="D711" s="63"/>
      <c r="E711" s="63"/>
    </row>
    <row r="712" spans="2:5" ht="12.75">
      <c r="B712" s="63"/>
      <c r="C712" s="63"/>
      <c r="D712" s="63"/>
      <c r="E712" s="63"/>
    </row>
    <row r="713" spans="2:5" ht="12.75">
      <c r="B713" s="63"/>
      <c r="C713" s="63"/>
      <c r="D713" s="63"/>
      <c r="E713" s="63"/>
    </row>
    <row r="714" spans="2:5" ht="12.75">
      <c r="B714" s="63"/>
      <c r="C714" s="63"/>
      <c r="D714" s="63"/>
      <c r="E714" s="63"/>
    </row>
    <row r="715" spans="2:5" ht="12.75">
      <c r="B715" s="63"/>
      <c r="C715" s="63"/>
      <c r="D715" s="63"/>
      <c r="E715" s="63"/>
    </row>
    <row r="716" spans="2:5" ht="12.75">
      <c r="B716" s="63"/>
      <c r="C716" s="63"/>
      <c r="D716" s="63"/>
      <c r="E716" s="63"/>
    </row>
    <row r="717" spans="2:5" ht="12.75">
      <c r="B717" s="63"/>
      <c r="C717" s="63"/>
      <c r="D717" s="63"/>
      <c r="E717" s="63"/>
    </row>
    <row r="718" spans="2:5" ht="12.75">
      <c r="B718" s="63"/>
      <c r="C718" s="63"/>
      <c r="D718" s="63"/>
      <c r="E718" s="63"/>
    </row>
    <row r="719" spans="2:5" ht="12.75">
      <c r="B719" s="63"/>
      <c r="C719" s="63"/>
      <c r="D719" s="63"/>
      <c r="E719" s="63"/>
    </row>
    <row r="720" spans="2:5" ht="12.75">
      <c r="B720" s="63"/>
      <c r="C720" s="63"/>
      <c r="D720" s="63"/>
      <c r="E720" s="63"/>
    </row>
    <row r="721" spans="2:5" ht="12.75">
      <c r="B721" s="63"/>
      <c r="C721" s="63"/>
      <c r="D721" s="63"/>
      <c r="E721" s="63"/>
    </row>
    <row r="722" spans="2:5" ht="12.75">
      <c r="B722" s="63"/>
      <c r="C722" s="63"/>
      <c r="D722" s="63"/>
      <c r="E722" s="63"/>
    </row>
    <row r="723" spans="2:5" ht="12.75">
      <c r="B723" s="63"/>
      <c r="C723" s="63"/>
      <c r="D723" s="63"/>
      <c r="E723" s="63"/>
    </row>
    <row r="724" spans="2:5" ht="12.75">
      <c r="B724" s="63"/>
      <c r="C724" s="63"/>
      <c r="D724" s="63"/>
      <c r="E724" s="63"/>
    </row>
    <row r="725" spans="2:5" ht="12.75">
      <c r="B725" s="63"/>
      <c r="C725" s="63"/>
      <c r="D725" s="63"/>
      <c r="E725" s="63"/>
    </row>
    <row r="726" spans="2:5" ht="12.75">
      <c r="B726" s="63"/>
      <c r="C726" s="63"/>
      <c r="D726" s="63"/>
      <c r="E726" s="63"/>
    </row>
    <row r="727" spans="2:5" ht="12.75">
      <c r="B727" s="63"/>
      <c r="C727" s="63"/>
      <c r="D727" s="63"/>
      <c r="E727" s="63"/>
    </row>
    <row r="728" spans="2:5" ht="12.75">
      <c r="B728" s="63"/>
      <c r="C728" s="63"/>
      <c r="D728" s="63"/>
      <c r="E728" s="63"/>
    </row>
    <row r="729" spans="2:5" ht="12.75">
      <c r="B729" s="63"/>
      <c r="C729" s="63"/>
      <c r="D729" s="63"/>
      <c r="E729" s="63"/>
    </row>
    <row r="730" spans="2:5" ht="12.75">
      <c r="B730" s="63"/>
      <c r="C730" s="63"/>
      <c r="D730" s="63"/>
      <c r="E730" s="63"/>
    </row>
    <row r="731" spans="2:5" ht="12.75">
      <c r="B731" s="63"/>
      <c r="C731" s="63"/>
      <c r="D731" s="63"/>
      <c r="E731" s="63"/>
    </row>
    <row r="732" spans="2:5" ht="12.75">
      <c r="B732" s="63"/>
      <c r="C732" s="63"/>
      <c r="D732" s="63"/>
      <c r="E732" s="63"/>
    </row>
    <row r="733" spans="2:5" ht="12.75">
      <c r="B733" s="63"/>
      <c r="C733" s="63"/>
      <c r="D733" s="63"/>
      <c r="E733" s="63"/>
    </row>
    <row r="734" spans="2:5" ht="12.75">
      <c r="B734" s="63"/>
      <c r="C734" s="63"/>
      <c r="D734" s="63"/>
      <c r="E734" s="63"/>
    </row>
    <row r="735" spans="2:5" ht="12.75">
      <c r="B735" s="63"/>
      <c r="C735" s="63"/>
      <c r="D735" s="63"/>
      <c r="E735" s="63"/>
    </row>
    <row r="736" spans="2:5" ht="12.75">
      <c r="B736" s="63"/>
      <c r="C736" s="63"/>
      <c r="D736" s="63"/>
      <c r="E736" s="63"/>
    </row>
    <row r="737" spans="2:5" ht="12.75">
      <c r="B737" s="63"/>
      <c r="C737" s="63"/>
      <c r="D737" s="63"/>
      <c r="E737" s="63"/>
    </row>
    <row r="738" spans="2:5" ht="12.75">
      <c r="B738" s="63"/>
      <c r="C738" s="63"/>
      <c r="D738" s="63"/>
      <c r="E738" s="63"/>
    </row>
    <row r="739" spans="2:5" ht="12.75">
      <c r="B739" s="63"/>
      <c r="C739" s="63"/>
      <c r="D739" s="63"/>
      <c r="E739" s="63"/>
    </row>
    <row r="740" spans="2:5" ht="12.75">
      <c r="B740" s="63"/>
      <c r="C740" s="63"/>
      <c r="D740" s="63"/>
      <c r="E740" s="63"/>
    </row>
    <row r="741" spans="2:5" ht="12.75">
      <c r="B741" s="63"/>
      <c r="C741" s="63"/>
      <c r="D741" s="63"/>
      <c r="E741" s="63"/>
    </row>
    <row r="742" spans="2:5" ht="12.75">
      <c r="B742" s="63"/>
      <c r="C742" s="63"/>
      <c r="D742" s="63"/>
      <c r="E742" s="63"/>
    </row>
    <row r="743" spans="2:5" ht="12.75">
      <c r="B743" s="63"/>
      <c r="C743" s="63"/>
      <c r="D743" s="63"/>
      <c r="E743" s="63"/>
    </row>
    <row r="744" spans="2:5" ht="12.75">
      <c r="B744" s="63"/>
      <c r="C744" s="63"/>
      <c r="D744" s="63"/>
      <c r="E744" s="63"/>
    </row>
    <row r="745" spans="2:5" ht="12.75">
      <c r="B745" s="63"/>
      <c r="C745" s="63"/>
      <c r="D745" s="63"/>
      <c r="E745" s="63"/>
    </row>
    <row r="746" spans="2:5" ht="12.75">
      <c r="B746" s="63"/>
      <c r="C746" s="63"/>
      <c r="D746" s="63"/>
      <c r="E746" s="63"/>
    </row>
    <row r="747" spans="2:5" ht="12.75">
      <c r="B747" s="63"/>
      <c r="C747" s="63"/>
      <c r="D747" s="63"/>
      <c r="E747" s="63"/>
    </row>
    <row r="748" spans="2:5" ht="12.75">
      <c r="B748" s="63"/>
      <c r="C748" s="63"/>
      <c r="D748" s="63"/>
      <c r="E748" s="63"/>
    </row>
    <row r="749" spans="2:5" ht="12.75">
      <c r="B749" s="63"/>
      <c r="C749" s="63"/>
      <c r="D749" s="63"/>
      <c r="E749" s="63"/>
    </row>
    <row r="750" spans="2:5" ht="12.75">
      <c r="B750" s="63"/>
      <c r="C750" s="63"/>
      <c r="D750" s="63"/>
      <c r="E750" s="63"/>
    </row>
    <row r="751" spans="2:5" ht="12.75">
      <c r="B751" s="63"/>
      <c r="C751" s="63"/>
      <c r="D751" s="63"/>
      <c r="E751" s="63"/>
    </row>
    <row r="752" spans="2:5" ht="12.75">
      <c r="B752" s="63"/>
      <c r="C752" s="63"/>
      <c r="D752" s="63"/>
      <c r="E752" s="63"/>
    </row>
    <row r="753" spans="2:5" ht="12.75">
      <c r="B753" s="63"/>
      <c r="C753" s="63"/>
      <c r="D753" s="63"/>
      <c r="E753" s="63"/>
    </row>
    <row r="754" spans="2:5" ht="12.75">
      <c r="B754" s="63"/>
      <c r="C754" s="63"/>
      <c r="D754" s="63"/>
      <c r="E754" s="63"/>
    </row>
    <row r="755" spans="2:5" ht="12.75">
      <c r="B755" s="63"/>
      <c r="C755" s="63"/>
      <c r="D755" s="63"/>
      <c r="E755" s="63"/>
    </row>
    <row r="756" spans="2:5" ht="12.75">
      <c r="B756" s="63"/>
      <c r="C756" s="63"/>
      <c r="D756" s="63"/>
      <c r="E756" s="63"/>
    </row>
    <row r="757" spans="2:5" ht="12.75">
      <c r="B757" s="63"/>
      <c r="C757" s="63"/>
      <c r="D757" s="63"/>
      <c r="E757" s="63"/>
    </row>
    <row r="758" spans="2:5" ht="12.75">
      <c r="B758" s="63"/>
      <c r="C758" s="63"/>
      <c r="D758" s="63"/>
      <c r="E758" s="63"/>
    </row>
    <row r="759" spans="2:5" ht="12.75">
      <c r="B759" s="63"/>
      <c r="C759" s="63"/>
      <c r="D759" s="63"/>
      <c r="E759" s="63"/>
    </row>
    <row r="760" spans="2:5" ht="12.75">
      <c r="B760" s="63"/>
      <c r="C760" s="63"/>
      <c r="D760" s="63"/>
      <c r="E760" s="63"/>
    </row>
    <row r="761" spans="2:5" ht="12.75">
      <c r="B761" s="63"/>
      <c r="C761" s="63"/>
      <c r="D761" s="63"/>
      <c r="E761" s="63"/>
    </row>
    <row r="762" spans="2:5" ht="12.75">
      <c r="B762" s="63"/>
      <c r="C762" s="63"/>
      <c r="D762" s="63"/>
      <c r="E762" s="63"/>
    </row>
    <row r="763" spans="2:5" ht="12.75">
      <c r="B763" s="63"/>
      <c r="C763" s="63"/>
      <c r="D763" s="63"/>
      <c r="E763" s="63"/>
    </row>
    <row r="764" spans="2:5" ht="12.75">
      <c r="B764" s="63"/>
      <c r="C764" s="63"/>
      <c r="D764" s="63"/>
      <c r="E764" s="63"/>
    </row>
    <row r="765" spans="2:5" ht="12.75">
      <c r="B765" s="63"/>
      <c r="C765" s="63"/>
      <c r="D765" s="63"/>
      <c r="E765" s="63"/>
    </row>
    <row r="766" spans="2:5" ht="12.75">
      <c r="B766" s="63"/>
      <c r="C766" s="63"/>
      <c r="D766" s="63"/>
      <c r="E766" s="63"/>
    </row>
    <row r="767" spans="2:5" ht="12.75">
      <c r="B767" s="63"/>
      <c r="C767" s="63"/>
      <c r="D767" s="63"/>
      <c r="E767" s="63"/>
    </row>
    <row r="768" spans="2:5" ht="12.75">
      <c r="B768" s="63"/>
      <c r="C768" s="63"/>
      <c r="D768" s="63"/>
      <c r="E768" s="63"/>
    </row>
    <row r="769" spans="2:5" ht="12.75">
      <c r="B769" s="63"/>
      <c r="C769" s="63"/>
      <c r="D769" s="63"/>
      <c r="E769" s="63"/>
    </row>
    <row r="770" spans="2:5" ht="12.75">
      <c r="B770" s="63"/>
      <c r="C770" s="63"/>
      <c r="D770" s="63"/>
      <c r="E770" s="63"/>
    </row>
    <row r="771" spans="2:5" ht="12.75">
      <c r="B771" s="63"/>
      <c r="C771" s="63"/>
      <c r="D771" s="63"/>
      <c r="E771" s="63"/>
    </row>
    <row r="772" spans="2:5" ht="12.75">
      <c r="B772" s="63"/>
      <c r="C772" s="63"/>
      <c r="D772" s="63"/>
      <c r="E772" s="63"/>
    </row>
    <row r="773" spans="2:5" ht="12.75">
      <c r="B773" s="63"/>
      <c r="C773" s="63"/>
      <c r="D773" s="63"/>
      <c r="E773" s="63"/>
    </row>
    <row r="774" spans="2:5" ht="12.75">
      <c r="B774" s="63"/>
      <c r="C774" s="63"/>
      <c r="D774" s="63"/>
      <c r="E774" s="63"/>
    </row>
    <row r="775" spans="2:5" ht="12.75">
      <c r="B775" s="63"/>
      <c r="C775" s="63"/>
      <c r="D775" s="63"/>
      <c r="E775" s="63"/>
    </row>
    <row r="776" spans="2:5" ht="12.75">
      <c r="B776" s="63"/>
      <c r="C776" s="63"/>
      <c r="D776" s="63"/>
      <c r="E776" s="63"/>
    </row>
    <row r="777" spans="2:5" ht="12.75">
      <c r="B777" s="63"/>
      <c r="C777" s="63"/>
      <c r="D777" s="63"/>
      <c r="E777" s="63"/>
    </row>
    <row r="778" spans="2:5" ht="12.75">
      <c r="B778" s="63"/>
      <c r="C778" s="63"/>
      <c r="D778" s="63"/>
      <c r="E778" s="63"/>
    </row>
    <row r="779" spans="2:5" ht="12.75">
      <c r="B779" s="63"/>
      <c r="C779" s="63"/>
      <c r="D779" s="63"/>
      <c r="E779" s="63"/>
    </row>
    <row r="780" spans="2:5" ht="12.75">
      <c r="B780" s="63"/>
      <c r="C780" s="63"/>
      <c r="D780" s="63"/>
      <c r="E780" s="63"/>
    </row>
    <row r="781" spans="2:5" ht="12.75">
      <c r="B781" s="63"/>
      <c r="C781" s="63"/>
      <c r="D781" s="63"/>
      <c r="E781" s="63"/>
    </row>
    <row r="782" spans="2:5" ht="12.75">
      <c r="B782" s="63"/>
      <c r="C782" s="63"/>
      <c r="D782" s="63"/>
      <c r="E782" s="63"/>
    </row>
    <row r="783" spans="2:5" ht="12.75">
      <c r="B783" s="63"/>
      <c r="C783" s="63"/>
      <c r="D783" s="63"/>
      <c r="E783" s="63"/>
    </row>
    <row r="784" spans="2:5" ht="12.75">
      <c r="B784" s="63"/>
      <c r="C784" s="63"/>
      <c r="D784" s="63"/>
      <c r="E784" s="63"/>
    </row>
    <row r="785" spans="2:5" ht="12.75">
      <c r="B785" s="63"/>
      <c r="C785" s="63"/>
      <c r="D785" s="63"/>
      <c r="E785" s="63"/>
    </row>
    <row r="786" spans="2:5" ht="12.75">
      <c r="B786" s="63"/>
      <c r="C786" s="63"/>
      <c r="D786" s="63"/>
      <c r="E786" s="63"/>
    </row>
    <row r="787" spans="2:5" ht="12.75">
      <c r="B787" s="63"/>
      <c r="C787" s="63"/>
      <c r="D787" s="63"/>
      <c r="E787" s="63"/>
    </row>
    <row r="788" spans="2:5" ht="12.75">
      <c r="B788" s="63"/>
      <c r="C788" s="63"/>
      <c r="D788" s="63"/>
      <c r="E788" s="63"/>
    </row>
    <row r="789" spans="2:5" ht="12.75">
      <c r="B789" s="63"/>
      <c r="C789" s="63"/>
      <c r="D789" s="63"/>
      <c r="E789" s="63"/>
    </row>
    <row r="790" spans="2:5" ht="12.75">
      <c r="B790" s="63"/>
      <c r="C790" s="63"/>
      <c r="D790" s="63"/>
      <c r="E790" s="63"/>
    </row>
    <row r="791" spans="2:5" ht="12.75">
      <c r="B791" s="63"/>
      <c r="C791" s="63"/>
      <c r="D791" s="63"/>
      <c r="E791" s="63"/>
    </row>
    <row r="792" spans="2:5" ht="12.75">
      <c r="B792" s="63"/>
      <c r="C792" s="63"/>
      <c r="D792" s="63"/>
      <c r="E792" s="63"/>
    </row>
    <row r="793" spans="2:5" ht="12.75">
      <c r="B793" s="63"/>
      <c r="C793" s="63"/>
      <c r="D793" s="63"/>
      <c r="E793" s="63"/>
    </row>
    <row r="794" spans="2:5" ht="12.75">
      <c r="B794" s="63"/>
      <c r="C794" s="63"/>
      <c r="D794" s="63"/>
      <c r="E794" s="63"/>
    </row>
    <row r="795" spans="2:5" ht="12.75">
      <c r="B795" s="63"/>
      <c r="C795" s="63"/>
      <c r="D795" s="63"/>
      <c r="E795" s="63"/>
    </row>
    <row r="796" spans="2:5" ht="12.75">
      <c r="B796" s="63"/>
      <c r="C796" s="63"/>
      <c r="D796" s="63"/>
      <c r="E796" s="63"/>
    </row>
    <row r="797" spans="2:5" ht="12.75">
      <c r="B797" s="63"/>
      <c r="C797" s="63"/>
      <c r="D797" s="63"/>
      <c r="E797" s="63"/>
    </row>
    <row r="798" spans="2:5" ht="12.75">
      <c r="B798" s="63"/>
      <c r="C798" s="63"/>
      <c r="D798" s="63"/>
      <c r="E798" s="63"/>
    </row>
    <row r="799" spans="2:5" ht="12.75">
      <c r="B799" s="63"/>
      <c r="C799" s="63"/>
      <c r="D799" s="63"/>
      <c r="E799" s="63"/>
    </row>
    <row r="800" spans="2:5" ht="12.75">
      <c r="B800" s="63"/>
      <c r="C800" s="63"/>
      <c r="D800" s="63"/>
      <c r="E800" s="63"/>
    </row>
    <row r="801" spans="2:5" ht="12.75">
      <c r="B801" s="63"/>
      <c r="C801" s="63"/>
      <c r="D801" s="63"/>
      <c r="E801" s="63"/>
    </row>
    <row r="802" spans="2:5" ht="12.75">
      <c r="B802" s="63"/>
      <c r="C802" s="63"/>
      <c r="D802" s="63"/>
      <c r="E802" s="63"/>
    </row>
    <row r="803" spans="2:5" ht="12.75">
      <c r="B803" s="63"/>
      <c r="C803" s="63"/>
      <c r="D803" s="63"/>
      <c r="E803" s="63"/>
    </row>
    <row r="804" spans="2:5" ht="12.75">
      <c r="B804" s="63"/>
      <c r="C804" s="63"/>
      <c r="D804" s="63"/>
      <c r="E804" s="63"/>
    </row>
    <row r="805" spans="2:5" ht="12.75">
      <c r="B805" s="63"/>
      <c r="C805" s="63"/>
      <c r="D805" s="63"/>
      <c r="E805" s="63"/>
    </row>
    <row r="806" spans="2:5" ht="12.75">
      <c r="B806" s="63"/>
      <c r="C806" s="63"/>
      <c r="D806" s="63"/>
      <c r="E806" s="63"/>
    </row>
    <row r="807" spans="2:5" ht="12.75">
      <c r="B807" s="63"/>
      <c r="C807" s="63"/>
      <c r="D807" s="63"/>
      <c r="E807" s="63"/>
    </row>
    <row r="808" spans="2:5" ht="12.75">
      <c r="B808" s="63"/>
      <c r="C808" s="63"/>
      <c r="D808" s="63"/>
      <c r="E808" s="63"/>
    </row>
    <row r="809" spans="2:5" ht="12.75">
      <c r="B809" s="63"/>
      <c r="C809" s="63"/>
      <c r="D809" s="63"/>
      <c r="E809" s="63"/>
    </row>
    <row r="810" spans="2:5" ht="12.75">
      <c r="B810" s="63"/>
      <c r="C810" s="63"/>
      <c r="D810" s="63"/>
      <c r="E810" s="63"/>
    </row>
    <row r="811" spans="2:5" ht="12.75">
      <c r="B811" s="63"/>
      <c r="C811" s="63"/>
      <c r="D811" s="63"/>
      <c r="E811" s="63"/>
    </row>
    <row r="812" spans="2:5" ht="12.75">
      <c r="B812" s="63"/>
      <c r="C812" s="63"/>
      <c r="D812" s="63"/>
      <c r="E812" s="63"/>
    </row>
    <row r="813" spans="2:5" ht="12.75">
      <c r="B813" s="63"/>
      <c r="C813" s="63"/>
      <c r="D813" s="63"/>
      <c r="E813" s="63"/>
    </row>
    <row r="814" spans="2:5" ht="12.75">
      <c r="B814" s="63"/>
      <c r="C814" s="63"/>
      <c r="D814" s="63"/>
      <c r="E814" s="63"/>
    </row>
    <row r="815" spans="2:5" ht="12.75">
      <c r="B815" s="63"/>
      <c r="C815" s="63"/>
      <c r="D815" s="63"/>
      <c r="E815" s="63"/>
    </row>
    <row r="816" spans="2:5" ht="12.75">
      <c r="B816" s="63"/>
      <c r="C816" s="63"/>
      <c r="D816" s="63"/>
      <c r="E816" s="63"/>
    </row>
    <row r="817" spans="2:5" ht="12.75">
      <c r="B817" s="63"/>
      <c r="C817" s="63"/>
      <c r="D817" s="63"/>
      <c r="E817" s="63"/>
    </row>
    <row r="818" spans="2:5" ht="12.75">
      <c r="B818" s="63"/>
      <c r="C818" s="63"/>
      <c r="D818" s="63"/>
      <c r="E818" s="63"/>
    </row>
    <row r="819" spans="2:5" ht="12.75">
      <c r="B819" s="63"/>
      <c r="C819" s="63"/>
      <c r="D819" s="63"/>
      <c r="E819" s="63"/>
    </row>
    <row r="820" spans="2:5" ht="12.75">
      <c r="B820" s="63"/>
      <c r="C820" s="63"/>
      <c r="D820" s="63"/>
      <c r="E820" s="63"/>
    </row>
    <row r="821" spans="2:5" ht="12.75">
      <c r="B821" s="63"/>
      <c r="C821" s="63"/>
      <c r="D821" s="63"/>
      <c r="E821" s="63"/>
    </row>
    <row r="822" spans="2:5" ht="12.75">
      <c r="B822" s="63"/>
      <c r="C822" s="63"/>
      <c r="D822" s="63"/>
      <c r="E822" s="63"/>
    </row>
    <row r="823" spans="2:5" ht="12.75">
      <c r="B823" s="63"/>
      <c r="C823" s="63"/>
      <c r="D823" s="63"/>
      <c r="E823" s="63"/>
    </row>
    <row r="824" spans="2:5" ht="12.75">
      <c r="B824" s="63"/>
      <c r="C824" s="63"/>
      <c r="D824" s="63"/>
      <c r="E824" s="63"/>
    </row>
    <row r="825" spans="2:5" ht="12.75">
      <c r="B825" s="63"/>
      <c r="C825" s="63"/>
      <c r="D825" s="63"/>
      <c r="E825" s="63"/>
    </row>
    <row r="826" spans="2:5" ht="12.75">
      <c r="B826" s="63"/>
      <c r="C826" s="63"/>
      <c r="D826" s="63"/>
      <c r="E826" s="63"/>
    </row>
    <row r="827" spans="2:5" ht="12.75">
      <c r="B827" s="63"/>
      <c r="C827" s="63"/>
      <c r="D827" s="63"/>
      <c r="E827" s="63"/>
    </row>
    <row r="828" spans="2:5" ht="12.75">
      <c r="B828" s="63"/>
      <c r="C828" s="63"/>
      <c r="D828" s="63"/>
      <c r="E828" s="63"/>
    </row>
    <row r="829" spans="2:5" ht="12.75">
      <c r="B829" s="63"/>
      <c r="C829" s="63"/>
      <c r="D829" s="63"/>
      <c r="E829" s="63"/>
    </row>
    <row r="830" spans="2:5" ht="12.75">
      <c r="B830" s="63"/>
      <c r="C830" s="63"/>
      <c r="D830" s="63"/>
      <c r="E830" s="63"/>
    </row>
    <row r="831" spans="2:5" ht="12.75">
      <c r="B831" s="63"/>
      <c r="C831" s="63"/>
      <c r="D831" s="63"/>
      <c r="E831" s="63"/>
    </row>
    <row r="832" spans="2:5" ht="12.75">
      <c r="B832" s="63"/>
      <c r="C832" s="63"/>
      <c r="D832" s="63"/>
      <c r="E832" s="63"/>
    </row>
    <row r="833" spans="2:5" ht="12.75">
      <c r="B833" s="63"/>
      <c r="C833" s="63"/>
      <c r="D833" s="63"/>
      <c r="E833" s="63"/>
    </row>
    <row r="834" spans="2:5" ht="12.75">
      <c r="B834" s="63"/>
      <c r="C834" s="63"/>
      <c r="D834" s="63"/>
      <c r="E834" s="63"/>
    </row>
    <row r="835" spans="2:5" ht="12.75">
      <c r="B835" s="63"/>
      <c r="C835" s="63"/>
      <c r="D835" s="63"/>
      <c r="E835" s="63"/>
    </row>
    <row r="836" spans="2:5" ht="12.75">
      <c r="B836" s="63"/>
      <c r="C836" s="63"/>
      <c r="D836" s="63"/>
      <c r="E836" s="63"/>
    </row>
    <row r="837" spans="2:5" ht="12.75">
      <c r="B837" s="63"/>
      <c r="C837" s="63"/>
      <c r="D837" s="63"/>
      <c r="E837" s="63"/>
    </row>
    <row r="838" spans="2:5" ht="12.75">
      <c r="B838" s="63"/>
      <c r="C838" s="63"/>
      <c r="D838" s="63"/>
      <c r="E838" s="63"/>
    </row>
    <row r="839" spans="2:5" ht="12.75">
      <c r="B839" s="63"/>
      <c r="C839" s="63"/>
      <c r="D839" s="63"/>
      <c r="E839" s="63"/>
    </row>
    <row r="840" spans="2:5" ht="12.75">
      <c r="B840" s="63"/>
      <c r="C840" s="63"/>
      <c r="D840" s="63"/>
      <c r="E840" s="63"/>
    </row>
    <row r="841" spans="2:5" ht="12.75">
      <c r="B841" s="63"/>
      <c r="C841" s="63"/>
      <c r="D841" s="63"/>
      <c r="E841" s="63"/>
    </row>
    <row r="842" spans="2:5" ht="12.75">
      <c r="B842" s="63"/>
      <c r="C842" s="63"/>
      <c r="D842" s="63"/>
      <c r="E842" s="63"/>
    </row>
    <row r="843" spans="2:5" ht="12.75">
      <c r="B843" s="63"/>
      <c r="C843" s="63"/>
      <c r="D843" s="63"/>
      <c r="E843" s="63"/>
    </row>
    <row r="844" spans="2:5" ht="12.75">
      <c r="B844" s="63"/>
      <c r="C844" s="63"/>
      <c r="D844" s="63"/>
      <c r="E844" s="63"/>
    </row>
    <row r="845" spans="2:5" ht="12.75">
      <c r="B845" s="63"/>
      <c r="C845" s="63"/>
      <c r="D845" s="63"/>
      <c r="E845" s="63"/>
    </row>
    <row r="846" spans="2:5" ht="12.75">
      <c r="B846" s="63"/>
      <c r="C846" s="63"/>
      <c r="D846" s="63"/>
      <c r="E846" s="63"/>
    </row>
    <row r="847" spans="2:5" ht="12.75">
      <c r="B847" s="63"/>
      <c r="C847" s="63"/>
      <c r="D847" s="63"/>
      <c r="E847" s="63"/>
    </row>
    <row r="848" spans="2:5" ht="12.75">
      <c r="B848" s="63"/>
      <c r="C848" s="63"/>
      <c r="D848" s="63"/>
      <c r="E848" s="63"/>
    </row>
    <row r="849" spans="2:5" ht="12.75">
      <c r="B849" s="63"/>
      <c r="C849" s="63"/>
      <c r="D849" s="63"/>
      <c r="E849" s="63"/>
    </row>
    <row r="850" spans="2:5" ht="12.75">
      <c r="B850" s="63"/>
      <c r="C850" s="63"/>
      <c r="D850" s="63"/>
      <c r="E850" s="63"/>
    </row>
    <row r="851" spans="2:5" ht="12.75">
      <c r="B851" s="63"/>
      <c r="C851" s="63"/>
      <c r="D851" s="63"/>
      <c r="E851" s="63"/>
    </row>
    <row r="852" spans="2:5" ht="12.75">
      <c r="B852" s="63"/>
      <c r="C852" s="63"/>
      <c r="D852" s="63"/>
      <c r="E852" s="63"/>
    </row>
    <row r="853" spans="2:5" ht="12.75">
      <c r="B853" s="63"/>
      <c r="C853" s="63"/>
      <c r="D853" s="63"/>
      <c r="E853" s="63"/>
    </row>
    <row r="854" spans="2:5" ht="12.75">
      <c r="B854" s="63"/>
      <c r="C854" s="63"/>
      <c r="D854" s="63"/>
      <c r="E854" s="63"/>
    </row>
    <row r="855" spans="2:5" ht="12.75">
      <c r="B855" s="63"/>
      <c r="C855" s="63"/>
      <c r="D855" s="63"/>
      <c r="E855" s="63"/>
    </row>
    <row r="856" spans="2:5" ht="12.75">
      <c r="B856" s="63"/>
      <c r="C856" s="63"/>
      <c r="D856" s="63"/>
      <c r="E856" s="63"/>
    </row>
    <row r="857" spans="2:5" ht="12.75">
      <c r="B857" s="63"/>
      <c r="C857" s="63"/>
      <c r="D857" s="63"/>
      <c r="E857" s="63"/>
    </row>
    <row r="858" spans="2:5" ht="12.75">
      <c r="B858" s="63"/>
      <c r="C858" s="63"/>
      <c r="D858" s="63"/>
      <c r="E858" s="63"/>
    </row>
    <row r="859" spans="2:5" ht="12.75">
      <c r="B859" s="63"/>
      <c r="C859" s="63"/>
      <c r="D859" s="63"/>
      <c r="E859" s="63"/>
    </row>
    <row r="860" spans="2:5" ht="12.75">
      <c r="B860" s="63"/>
      <c r="C860" s="63"/>
      <c r="D860" s="63"/>
      <c r="E860" s="63"/>
    </row>
    <row r="861" spans="2:5" ht="12.75">
      <c r="B861" s="63"/>
      <c r="C861" s="63"/>
      <c r="D861" s="63"/>
      <c r="E861" s="63"/>
    </row>
    <row r="862" spans="2:5" ht="12.75">
      <c r="B862" s="63"/>
      <c r="C862" s="63"/>
      <c r="D862" s="63"/>
      <c r="E862" s="63"/>
    </row>
    <row r="863" spans="2:5" ht="12.75">
      <c r="B863" s="63"/>
      <c r="C863" s="63"/>
      <c r="D863" s="63"/>
      <c r="E863" s="63"/>
    </row>
    <row r="864" spans="2:5" ht="12.75">
      <c r="B864" s="63"/>
      <c r="C864" s="63"/>
      <c r="D864" s="63"/>
      <c r="E864" s="63"/>
    </row>
    <row r="865" spans="2:5" ht="12.75">
      <c r="B865" s="63"/>
      <c r="C865" s="63"/>
      <c r="D865" s="63"/>
      <c r="E865" s="63"/>
    </row>
    <row r="866" spans="2:5" ht="12.75">
      <c r="B866" s="63"/>
      <c r="C866" s="63"/>
      <c r="D866" s="63"/>
      <c r="E866" s="63"/>
    </row>
    <row r="867" spans="2:5" ht="12.75">
      <c r="B867" s="63"/>
      <c r="C867" s="63"/>
      <c r="D867" s="63"/>
      <c r="E867" s="63"/>
    </row>
    <row r="868" spans="2:5" ht="12.75">
      <c r="B868" s="63"/>
      <c r="C868" s="63"/>
      <c r="D868" s="63"/>
      <c r="E868" s="63"/>
    </row>
    <row r="869" spans="2:5" ht="12.75">
      <c r="B869" s="63"/>
      <c r="C869" s="63"/>
      <c r="D869" s="63"/>
      <c r="E869" s="63"/>
    </row>
    <row r="870" spans="2:5" ht="12.75">
      <c r="B870" s="63"/>
      <c r="C870" s="63"/>
      <c r="D870" s="63"/>
      <c r="E870" s="63"/>
    </row>
    <row r="871" spans="2:5" ht="12.75">
      <c r="B871" s="63"/>
      <c r="C871" s="63"/>
      <c r="D871" s="63"/>
      <c r="E871" s="63"/>
    </row>
    <row r="872" spans="2:5" ht="12.75">
      <c r="B872" s="63"/>
      <c r="C872" s="63"/>
      <c r="D872" s="63"/>
      <c r="E872" s="63"/>
    </row>
    <row r="873" spans="2:5" ht="12.75">
      <c r="B873" s="63"/>
      <c r="C873" s="63"/>
      <c r="D873" s="63"/>
      <c r="E873" s="63"/>
    </row>
    <row r="874" spans="2:5" ht="12.75">
      <c r="B874" s="63"/>
      <c r="C874" s="63"/>
      <c r="D874" s="63"/>
      <c r="E874" s="63"/>
    </row>
    <row r="875" spans="2:5" ht="12.75">
      <c r="B875" s="63"/>
      <c r="C875" s="63"/>
      <c r="D875" s="63"/>
      <c r="E875" s="63"/>
    </row>
    <row r="876" spans="2:5" ht="12.75">
      <c r="B876" s="63"/>
      <c r="C876" s="63"/>
      <c r="D876" s="63"/>
      <c r="E876" s="63"/>
    </row>
    <row r="877" spans="2:5" ht="12.75">
      <c r="B877" s="63"/>
      <c r="C877" s="63"/>
      <c r="D877" s="63"/>
      <c r="E877" s="63"/>
    </row>
    <row r="878" spans="2:5" ht="12.75">
      <c r="B878" s="63"/>
      <c r="C878" s="63"/>
      <c r="D878" s="63"/>
      <c r="E878" s="63"/>
    </row>
    <row r="879" spans="2:5" ht="12.75">
      <c r="B879" s="63"/>
      <c r="C879" s="63"/>
      <c r="D879" s="63"/>
      <c r="E879" s="63"/>
    </row>
    <row r="880" spans="2:5" ht="12.75">
      <c r="B880" s="63"/>
      <c r="C880" s="63"/>
      <c r="D880" s="63"/>
      <c r="E880" s="63"/>
    </row>
    <row r="881" spans="2:5" ht="12.75">
      <c r="B881" s="63"/>
      <c r="C881" s="63"/>
      <c r="D881" s="63"/>
      <c r="E881" s="63"/>
    </row>
    <row r="882" spans="2:5" ht="12.75">
      <c r="B882" s="63"/>
      <c r="C882" s="63"/>
      <c r="D882" s="63"/>
      <c r="E882" s="63"/>
    </row>
    <row r="883" spans="2:5" ht="12.75">
      <c r="B883" s="63"/>
      <c r="C883" s="63"/>
      <c r="D883" s="63"/>
      <c r="E883" s="63"/>
    </row>
    <row r="884" spans="2:5" ht="12.75">
      <c r="B884" s="63"/>
      <c r="C884" s="63"/>
      <c r="D884" s="63"/>
      <c r="E884" s="63"/>
    </row>
    <row r="885" spans="2:5" ht="12.75">
      <c r="B885" s="63"/>
      <c r="C885" s="63"/>
      <c r="D885" s="63"/>
      <c r="E885" s="63"/>
    </row>
    <row r="886" spans="2:5" ht="12.75">
      <c r="B886" s="63"/>
      <c r="C886" s="63"/>
      <c r="D886" s="63"/>
      <c r="E886" s="63"/>
    </row>
    <row r="887" spans="2:5" ht="12.75">
      <c r="B887" s="63"/>
      <c r="C887" s="63"/>
      <c r="D887" s="63"/>
      <c r="E887" s="63"/>
    </row>
    <row r="888" spans="2:5" ht="12.75">
      <c r="B888" s="63"/>
      <c r="C888" s="63"/>
      <c r="D888" s="63"/>
      <c r="E888" s="63"/>
    </row>
    <row r="889" spans="2:5" ht="12.75">
      <c r="B889" s="63"/>
      <c r="C889" s="63"/>
      <c r="D889" s="63"/>
      <c r="E889" s="63"/>
    </row>
    <row r="890" spans="2:5" ht="12.75">
      <c r="B890" s="63"/>
      <c r="C890" s="63"/>
      <c r="D890" s="63"/>
      <c r="E890" s="63"/>
    </row>
    <row r="891" spans="2:5" ht="12.75">
      <c r="B891" s="63"/>
      <c r="C891" s="63"/>
      <c r="D891" s="63"/>
      <c r="E891" s="63"/>
    </row>
    <row r="892" spans="2:5" ht="12.75">
      <c r="B892" s="63"/>
      <c r="C892" s="63"/>
      <c r="D892" s="63"/>
      <c r="E892" s="63"/>
    </row>
    <row r="893" spans="2:5" ht="12.75">
      <c r="B893" s="63"/>
      <c r="C893" s="63"/>
      <c r="D893" s="63"/>
      <c r="E893" s="63"/>
    </row>
    <row r="894" spans="2:5" ht="12.75">
      <c r="B894" s="63"/>
      <c r="C894" s="63"/>
      <c r="D894" s="63"/>
      <c r="E894" s="63"/>
    </row>
    <row r="895" spans="2:5" ht="12.75">
      <c r="B895" s="63"/>
      <c r="C895" s="63"/>
      <c r="D895" s="63"/>
      <c r="E895" s="63"/>
    </row>
    <row r="896" spans="2:5" ht="12.75">
      <c r="B896" s="63"/>
      <c r="C896" s="63"/>
      <c r="D896" s="63"/>
      <c r="E896" s="63"/>
    </row>
    <row r="897" spans="2:5" ht="12.75">
      <c r="B897" s="63"/>
      <c r="C897" s="63"/>
      <c r="D897" s="63"/>
      <c r="E897" s="63"/>
    </row>
    <row r="898" spans="2:5" ht="12.75">
      <c r="B898" s="63"/>
      <c r="C898" s="63"/>
      <c r="D898" s="63"/>
      <c r="E898" s="63"/>
    </row>
    <row r="899" spans="2:5" ht="12.75">
      <c r="B899" s="63"/>
      <c r="C899" s="63"/>
      <c r="D899" s="63"/>
      <c r="E899" s="63"/>
    </row>
    <row r="900" spans="2:5" ht="12.75">
      <c r="B900" s="63"/>
      <c r="C900" s="63"/>
      <c r="D900" s="63"/>
      <c r="E900" s="63"/>
    </row>
    <row r="901" spans="2:5" ht="12.75">
      <c r="B901" s="63"/>
      <c r="C901" s="63"/>
      <c r="D901" s="63"/>
      <c r="E901" s="63"/>
    </row>
    <row r="902" spans="2:5" ht="12.75">
      <c r="B902" s="63"/>
      <c r="C902" s="63"/>
      <c r="D902" s="63"/>
      <c r="E902" s="63"/>
    </row>
    <row r="903" spans="2:5" ht="12.75">
      <c r="B903" s="63"/>
      <c r="C903" s="63"/>
      <c r="D903" s="63"/>
      <c r="E903" s="63"/>
    </row>
    <row r="904" spans="2:5" ht="12.75">
      <c r="B904" s="63"/>
      <c r="C904" s="63"/>
      <c r="D904" s="63"/>
      <c r="E904" s="63"/>
    </row>
    <row r="905" spans="2:5" ht="12.75">
      <c r="B905" s="63"/>
      <c r="C905" s="63"/>
      <c r="D905" s="63"/>
      <c r="E905" s="63"/>
    </row>
    <row r="906" spans="2:5" ht="12.75">
      <c r="B906" s="63"/>
      <c r="C906" s="63"/>
      <c r="D906" s="63"/>
      <c r="E906" s="63"/>
    </row>
    <row r="907" spans="2:5" ht="12.75">
      <c r="B907" s="63"/>
      <c r="C907" s="63"/>
      <c r="D907" s="63"/>
      <c r="E907" s="63"/>
    </row>
    <row r="908" spans="2:5" ht="12.75">
      <c r="B908" s="63"/>
      <c r="C908" s="63"/>
      <c r="D908" s="63"/>
      <c r="E908" s="63"/>
    </row>
    <row r="909" spans="2:5" ht="12.75">
      <c r="B909" s="63"/>
      <c r="C909" s="63"/>
      <c r="D909" s="63"/>
      <c r="E909" s="63"/>
    </row>
    <row r="910" spans="2:5" ht="12.75">
      <c r="B910" s="63"/>
      <c r="C910" s="63"/>
      <c r="D910" s="63"/>
      <c r="E910" s="63"/>
    </row>
    <row r="911" spans="2:5" ht="12.75">
      <c r="B911" s="63"/>
      <c r="C911" s="63"/>
      <c r="D911" s="63"/>
      <c r="E911" s="63"/>
    </row>
    <row r="912" spans="2:5" ht="12.75">
      <c r="B912" s="63"/>
      <c r="C912" s="63"/>
      <c r="D912" s="63"/>
      <c r="E912" s="63"/>
    </row>
    <row r="913" spans="2:5" ht="12.75">
      <c r="B913" s="63"/>
      <c r="C913" s="63"/>
      <c r="D913" s="63"/>
      <c r="E913" s="63"/>
    </row>
    <row r="914" spans="2:5" ht="12.75">
      <c r="B914" s="63"/>
      <c r="C914" s="63"/>
      <c r="D914" s="63"/>
      <c r="E914" s="63"/>
    </row>
    <row r="915" spans="2:5" ht="12.75">
      <c r="B915" s="63"/>
      <c r="C915" s="63"/>
      <c r="D915" s="63"/>
      <c r="E915" s="63"/>
    </row>
    <row r="916" spans="2:5" ht="12.75">
      <c r="B916" s="63"/>
      <c r="C916" s="63"/>
      <c r="D916" s="63"/>
      <c r="E916" s="63"/>
    </row>
    <row r="917" spans="2:5" ht="12.75">
      <c r="B917" s="63"/>
      <c r="C917" s="63"/>
      <c r="D917" s="63"/>
      <c r="E917" s="63"/>
    </row>
    <row r="918" spans="2:5" ht="12.75">
      <c r="B918" s="63"/>
      <c r="C918" s="63"/>
      <c r="D918" s="63"/>
      <c r="E918" s="63"/>
    </row>
    <row r="919" spans="2:5" ht="12.75">
      <c r="B919" s="63"/>
      <c r="C919" s="63"/>
      <c r="D919" s="63"/>
      <c r="E919" s="63"/>
    </row>
    <row r="920" spans="2:5" ht="12.75">
      <c r="B920" s="63"/>
      <c r="C920" s="63"/>
      <c r="D920" s="63"/>
      <c r="E920" s="63"/>
    </row>
    <row r="921" spans="2:5" ht="12.75">
      <c r="B921" s="63"/>
      <c r="C921" s="63"/>
      <c r="D921" s="63"/>
      <c r="E921" s="63"/>
    </row>
    <row r="922" spans="2:5" ht="12.75">
      <c r="B922" s="63"/>
      <c r="C922" s="63"/>
      <c r="D922" s="63"/>
      <c r="E922" s="63"/>
    </row>
    <row r="923" spans="2:5" ht="12.75">
      <c r="B923" s="63"/>
      <c r="C923" s="63"/>
      <c r="D923" s="63"/>
      <c r="E923" s="63"/>
    </row>
    <row r="924" spans="2:5" ht="12.75">
      <c r="B924" s="63"/>
      <c r="C924" s="63"/>
      <c r="D924" s="63"/>
      <c r="E924" s="63"/>
    </row>
    <row r="925" spans="2:5" ht="12.75">
      <c r="B925" s="63"/>
      <c r="C925" s="63"/>
      <c r="D925" s="63"/>
      <c r="E925" s="63"/>
    </row>
    <row r="926" spans="2:5" ht="12.75">
      <c r="B926" s="63"/>
      <c r="C926" s="63"/>
      <c r="D926" s="63"/>
      <c r="E926" s="63"/>
    </row>
    <row r="927" spans="2:5" ht="12.75">
      <c r="B927" s="63"/>
      <c r="C927" s="63"/>
      <c r="D927" s="63"/>
      <c r="E927" s="63"/>
    </row>
    <row r="928" spans="2:5" ht="12.75">
      <c r="B928" s="63"/>
      <c r="C928" s="63"/>
      <c r="D928" s="63"/>
      <c r="E928" s="63"/>
    </row>
    <row r="929" spans="2:5" ht="12.75">
      <c r="B929" s="63"/>
      <c r="C929" s="63"/>
      <c r="D929" s="63"/>
      <c r="E929" s="63"/>
    </row>
    <row r="930" spans="2:5" ht="12.75">
      <c r="B930" s="63"/>
      <c r="C930" s="63"/>
      <c r="D930" s="63"/>
      <c r="E930" s="63"/>
    </row>
    <row r="931" spans="2:5" ht="12.75">
      <c r="B931" s="63"/>
      <c r="C931" s="63"/>
      <c r="D931" s="63"/>
      <c r="E931" s="63"/>
    </row>
    <row r="932" spans="2:5" ht="12.75">
      <c r="B932" s="63"/>
      <c r="C932" s="63"/>
      <c r="D932" s="63"/>
      <c r="E932" s="63"/>
    </row>
    <row r="933" spans="2:5" ht="12.75">
      <c r="B933" s="63"/>
      <c r="C933" s="63"/>
      <c r="D933" s="63"/>
      <c r="E933" s="63"/>
    </row>
    <row r="934" spans="2:5" ht="12.75">
      <c r="B934" s="63"/>
      <c r="C934" s="63"/>
      <c r="D934" s="63"/>
      <c r="E934" s="63"/>
    </row>
    <row r="935" spans="2:5" ht="12.75">
      <c r="B935" s="63"/>
      <c r="C935" s="63"/>
      <c r="D935" s="63"/>
      <c r="E935" s="63"/>
    </row>
    <row r="936" spans="2:5" ht="12.75">
      <c r="B936" s="63"/>
      <c r="C936" s="63"/>
      <c r="D936" s="63"/>
      <c r="E936" s="63"/>
    </row>
    <row r="937" spans="2:5" ht="12.75">
      <c r="B937" s="63"/>
      <c r="C937" s="63"/>
      <c r="D937" s="63"/>
      <c r="E937" s="63"/>
    </row>
    <row r="938" spans="2:5" ht="12.75">
      <c r="B938" s="63"/>
      <c r="C938" s="63"/>
      <c r="D938" s="63"/>
      <c r="E938" s="63"/>
    </row>
    <row r="939" spans="2:5" ht="12.75">
      <c r="B939" s="63"/>
      <c r="C939" s="63"/>
      <c r="D939" s="63"/>
      <c r="E939" s="63"/>
    </row>
    <row r="940" spans="2:5" ht="12.75">
      <c r="B940" s="63"/>
      <c r="C940" s="63"/>
      <c r="D940" s="63"/>
      <c r="E940" s="63"/>
    </row>
    <row r="941" spans="2:5" ht="12.75">
      <c r="B941" s="63"/>
      <c r="C941" s="63"/>
      <c r="D941" s="63"/>
      <c r="E941" s="63"/>
    </row>
    <row r="942" spans="2:5" ht="12.75">
      <c r="B942" s="63"/>
      <c r="C942" s="63"/>
      <c r="D942" s="63"/>
      <c r="E942" s="63"/>
    </row>
    <row r="943" spans="2:5" ht="12.75">
      <c r="B943" s="63"/>
      <c r="C943" s="63"/>
      <c r="D943" s="63"/>
      <c r="E943" s="63"/>
    </row>
    <row r="944" spans="2:5" ht="12.75">
      <c r="B944" s="63"/>
      <c r="C944" s="63"/>
      <c r="D944" s="63"/>
      <c r="E944" s="63"/>
    </row>
    <row r="945" spans="2:5" ht="12.75">
      <c r="B945" s="63"/>
      <c r="C945" s="63"/>
      <c r="D945" s="63"/>
      <c r="E945" s="63"/>
    </row>
    <row r="946" spans="2:5" ht="12.75">
      <c r="B946" s="63"/>
      <c r="C946" s="63"/>
      <c r="D946" s="63"/>
      <c r="E946" s="63"/>
    </row>
    <row r="947" spans="2:5" ht="12.75">
      <c r="B947" s="63"/>
      <c r="C947" s="63"/>
      <c r="D947" s="63"/>
      <c r="E947" s="63"/>
    </row>
    <row r="948" spans="2:5" ht="12.75">
      <c r="B948" s="63"/>
      <c r="C948" s="63"/>
      <c r="D948" s="63"/>
      <c r="E948" s="63"/>
    </row>
    <row r="949" spans="2:5" ht="12.75">
      <c r="B949" s="63"/>
      <c r="C949" s="63"/>
      <c r="D949" s="63"/>
      <c r="E949" s="63"/>
    </row>
    <row r="950" spans="2:5" ht="12.75">
      <c r="B950" s="63"/>
      <c r="C950" s="63"/>
      <c r="D950" s="63"/>
      <c r="E950" s="63"/>
    </row>
    <row r="951" spans="2:5" ht="12.75">
      <c r="B951" s="63"/>
      <c r="C951" s="63"/>
      <c r="D951" s="63"/>
      <c r="E951" s="63"/>
    </row>
    <row r="952" spans="2:5" ht="12.75">
      <c r="B952" s="63"/>
      <c r="C952" s="63"/>
      <c r="D952" s="63"/>
      <c r="E952" s="63"/>
    </row>
    <row r="953" spans="2:5" ht="12.75">
      <c r="B953" s="63"/>
      <c r="C953" s="63"/>
      <c r="D953" s="63"/>
      <c r="E953" s="63"/>
    </row>
    <row r="954" spans="2:5" ht="12.75">
      <c r="B954" s="63"/>
      <c r="C954" s="63"/>
      <c r="D954" s="63"/>
      <c r="E954" s="63"/>
    </row>
    <row r="955" spans="2:5" ht="12.75">
      <c r="B955" s="63"/>
      <c r="C955" s="63"/>
      <c r="D955" s="63"/>
      <c r="E955" s="63"/>
    </row>
    <row r="956" spans="2:5" ht="12.75">
      <c r="B956" s="63"/>
      <c r="C956" s="63"/>
      <c r="D956" s="63"/>
      <c r="E956" s="63"/>
    </row>
    <row r="957" spans="2:5" ht="12.75">
      <c r="B957" s="63"/>
      <c r="C957" s="63"/>
      <c r="D957" s="63"/>
      <c r="E957" s="63"/>
    </row>
    <row r="958" spans="2:5" ht="12.75">
      <c r="B958" s="63"/>
      <c r="C958" s="63"/>
      <c r="D958" s="63"/>
      <c r="E958" s="63"/>
    </row>
    <row r="959" spans="2:5" ht="12.75">
      <c r="B959" s="63"/>
      <c r="C959" s="63"/>
      <c r="D959" s="63"/>
      <c r="E959" s="63"/>
    </row>
    <row r="960" spans="2:5" ht="12.75">
      <c r="B960" s="63"/>
      <c r="C960" s="63"/>
      <c r="D960" s="63"/>
      <c r="E960" s="63"/>
    </row>
    <row r="961" spans="2:5" ht="12.75">
      <c r="B961" s="63"/>
      <c r="C961" s="63"/>
      <c r="D961" s="63"/>
      <c r="E961" s="63"/>
    </row>
    <row r="962" spans="2:5" ht="12.75">
      <c r="B962" s="63"/>
      <c r="C962" s="63"/>
      <c r="D962" s="63"/>
      <c r="E962" s="63"/>
    </row>
    <row r="963" spans="2:5" ht="12.75">
      <c r="B963" s="63"/>
      <c r="C963" s="63"/>
      <c r="D963" s="63"/>
      <c r="E963" s="63"/>
    </row>
    <row r="964" spans="2:5" ht="12.75">
      <c r="B964" s="63"/>
      <c r="C964" s="63"/>
      <c r="D964" s="63"/>
      <c r="E964" s="63"/>
    </row>
    <row r="965" spans="2:5" ht="12.75">
      <c r="B965" s="63"/>
      <c r="C965" s="63"/>
      <c r="D965" s="63"/>
      <c r="E965" s="63"/>
    </row>
    <row r="966" spans="2:5" ht="12.75">
      <c r="B966" s="63"/>
      <c r="C966" s="63"/>
      <c r="D966" s="63"/>
      <c r="E966" s="63"/>
    </row>
    <row r="967" spans="2:5" ht="12.75">
      <c r="B967" s="63"/>
      <c r="C967" s="63"/>
      <c r="D967" s="63"/>
      <c r="E967" s="63"/>
    </row>
    <row r="968" spans="2:5" ht="12.75">
      <c r="B968" s="63"/>
      <c r="C968" s="63"/>
      <c r="D968" s="63"/>
      <c r="E968" s="63"/>
    </row>
    <row r="969" spans="2:5" ht="12.75">
      <c r="B969" s="63"/>
      <c r="C969" s="63"/>
      <c r="D969" s="63"/>
      <c r="E969" s="63"/>
    </row>
    <row r="970" spans="2:5" ht="12.75">
      <c r="B970" s="63"/>
      <c r="C970" s="63"/>
      <c r="D970" s="63"/>
      <c r="E970" s="63"/>
    </row>
    <row r="971" spans="2:5" ht="12.75">
      <c r="B971" s="63"/>
      <c r="C971" s="63"/>
      <c r="D971" s="63"/>
      <c r="E971" s="63"/>
    </row>
    <row r="972" spans="2:5" ht="12.75">
      <c r="B972" s="63"/>
      <c r="C972" s="63"/>
      <c r="D972" s="63"/>
      <c r="E972" s="63"/>
    </row>
    <row r="973" spans="2:5" ht="12.75">
      <c r="B973" s="63"/>
      <c r="C973" s="63"/>
      <c r="D973" s="63"/>
      <c r="E973" s="63"/>
    </row>
    <row r="974" spans="2:5" ht="12.75">
      <c r="B974" s="63"/>
      <c r="C974" s="63"/>
      <c r="D974" s="63"/>
      <c r="E974" s="63"/>
    </row>
    <row r="975" spans="2:5" ht="12.75">
      <c r="B975" s="63"/>
      <c r="C975" s="63"/>
      <c r="D975" s="63"/>
      <c r="E975" s="63"/>
    </row>
    <row r="976" spans="2:5" ht="12.75">
      <c r="B976" s="63"/>
      <c r="C976" s="63"/>
      <c r="D976" s="63"/>
      <c r="E976" s="63"/>
    </row>
    <row r="977" spans="2:5" ht="12.75">
      <c r="B977" s="63"/>
      <c r="C977" s="63"/>
      <c r="D977" s="63"/>
      <c r="E977" s="63"/>
    </row>
    <row r="978" spans="2:5" ht="12.75">
      <c r="B978" s="63"/>
      <c r="C978" s="63"/>
      <c r="D978" s="63"/>
      <c r="E978" s="63"/>
    </row>
    <row r="979" spans="2:5" ht="12.75">
      <c r="B979" s="63"/>
      <c r="C979" s="63"/>
      <c r="D979" s="63"/>
      <c r="E979" s="63"/>
    </row>
    <row r="980" spans="2:5" ht="12.75">
      <c r="B980" s="63"/>
      <c r="C980" s="63"/>
      <c r="D980" s="63"/>
      <c r="E980" s="63"/>
    </row>
    <row r="981" spans="2:5" ht="12.75">
      <c r="B981" s="63"/>
      <c r="C981" s="63"/>
      <c r="D981" s="63"/>
      <c r="E981" s="63"/>
    </row>
    <row r="982" spans="2:5" ht="12.75">
      <c r="B982" s="63"/>
      <c r="C982" s="63"/>
      <c r="D982" s="63"/>
      <c r="E982" s="63"/>
    </row>
    <row r="983" spans="2:5" ht="12.75">
      <c r="B983" s="63"/>
      <c r="C983" s="63"/>
      <c r="D983" s="63"/>
      <c r="E983" s="63"/>
    </row>
    <row r="984" spans="2:5" ht="12.75">
      <c r="B984" s="63"/>
      <c r="C984" s="63"/>
      <c r="D984" s="63"/>
      <c r="E984" s="63"/>
    </row>
    <row r="985" spans="2:5" ht="12.75">
      <c r="B985" s="63"/>
      <c r="C985" s="63"/>
      <c r="D985" s="63"/>
      <c r="E985" s="63"/>
    </row>
    <row r="986" spans="2:5" ht="12.75">
      <c r="B986" s="63"/>
      <c r="C986" s="63"/>
      <c r="D986" s="63"/>
      <c r="E986" s="63"/>
    </row>
    <row r="987" spans="2:5" ht="12.75">
      <c r="B987" s="63"/>
      <c r="C987" s="63"/>
      <c r="D987" s="63"/>
      <c r="E987" s="63"/>
    </row>
    <row r="988" spans="2:5" ht="12.75">
      <c r="B988" s="63"/>
      <c r="C988" s="63"/>
      <c r="D988" s="63"/>
      <c r="E988" s="63"/>
    </row>
    <row r="989" spans="2:5" ht="12.75">
      <c r="B989" s="63"/>
      <c r="C989" s="63"/>
      <c r="D989" s="63"/>
      <c r="E989" s="63"/>
    </row>
    <row r="990" spans="2:5" ht="12.75">
      <c r="B990" s="63"/>
      <c r="C990" s="63"/>
      <c r="D990" s="63"/>
      <c r="E990" s="63"/>
    </row>
    <row r="991" spans="2:5" ht="12.75">
      <c r="B991" s="63"/>
      <c r="C991" s="63"/>
      <c r="D991" s="63"/>
      <c r="E991" s="63"/>
    </row>
    <row r="992" spans="2:5" ht="12.75">
      <c r="B992" s="63"/>
      <c r="C992" s="63"/>
      <c r="D992" s="63"/>
      <c r="E992" s="63"/>
    </row>
    <row r="993" spans="2:5" ht="12.75">
      <c r="B993" s="63"/>
      <c r="C993" s="63"/>
      <c r="D993" s="63"/>
      <c r="E993" s="63"/>
    </row>
    <row r="994" spans="2:5" ht="12.75">
      <c r="B994" s="63"/>
      <c r="C994" s="63"/>
      <c r="D994" s="63"/>
      <c r="E994" s="63"/>
    </row>
    <row r="995" spans="2:5" ht="12.75">
      <c r="B995" s="63"/>
      <c r="C995" s="63"/>
      <c r="D995" s="63"/>
      <c r="E995" s="63"/>
    </row>
    <row r="996" spans="2:5" ht="12.75">
      <c r="B996" s="63"/>
      <c r="C996" s="63"/>
      <c r="D996" s="63"/>
      <c r="E996" s="63"/>
    </row>
    <row r="997" spans="2:5" ht="12.75">
      <c r="B997" s="63"/>
      <c r="C997" s="63"/>
      <c r="D997" s="63"/>
      <c r="E997" s="63"/>
    </row>
    <row r="998" spans="2:5" ht="12.75">
      <c r="B998" s="63"/>
      <c r="C998" s="63"/>
      <c r="D998" s="63"/>
      <c r="E998" s="63"/>
    </row>
    <row r="999" spans="2:5" ht="12.75">
      <c r="B999" s="63"/>
      <c r="C999" s="63"/>
      <c r="D999" s="63"/>
      <c r="E999" s="63"/>
    </row>
    <row r="1000" spans="2:5" ht="12.75">
      <c r="B1000" s="63"/>
      <c r="C1000" s="63"/>
      <c r="D1000" s="63"/>
      <c r="E1000" s="63"/>
    </row>
    <row r="1001" spans="2:5" ht="12.75">
      <c r="B1001" s="63"/>
      <c r="C1001" s="63"/>
      <c r="D1001" s="63"/>
      <c r="E1001" s="63"/>
    </row>
    <row r="1002" spans="2:5" ht="12.75">
      <c r="B1002" s="63"/>
      <c r="C1002" s="63"/>
      <c r="D1002" s="63"/>
      <c r="E1002" s="63"/>
    </row>
    <row r="1003" spans="2:5" ht="12.75">
      <c r="B1003" s="63"/>
      <c r="C1003" s="63"/>
      <c r="D1003" s="63"/>
      <c r="E1003" s="63"/>
    </row>
    <row r="1004" spans="2:5" ht="12.75">
      <c r="B1004" s="63"/>
      <c r="C1004" s="63"/>
      <c r="D1004" s="63"/>
      <c r="E1004" s="63"/>
    </row>
    <row r="1005" spans="2:5" ht="12.75">
      <c r="B1005" s="63"/>
      <c r="C1005" s="63"/>
      <c r="D1005" s="63"/>
      <c r="E1005" s="63"/>
    </row>
    <row r="1006" spans="2:5" ht="12.75">
      <c r="B1006" s="63"/>
      <c r="C1006" s="63"/>
      <c r="D1006" s="63"/>
      <c r="E1006" s="63"/>
    </row>
    <row r="1007" spans="2:5" ht="12.75">
      <c r="B1007" s="63"/>
      <c r="C1007" s="63"/>
      <c r="D1007" s="63"/>
      <c r="E1007" s="63"/>
    </row>
    <row r="1008" spans="2:5" ht="12.75">
      <c r="B1008" s="63"/>
      <c r="C1008" s="63"/>
      <c r="D1008" s="63"/>
      <c r="E1008" s="63"/>
    </row>
    <row r="1009" spans="2:5" ht="12.75">
      <c r="B1009" s="63"/>
      <c r="C1009" s="63"/>
      <c r="D1009" s="63"/>
      <c r="E1009" s="63"/>
    </row>
    <row r="1010" spans="2:5" ht="12.75">
      <c r="B1010" s="63"/>
      <c r="C1010" s="63"/>
      <c r="D1010" s="63"/>
      <c r="E1010" s="63"/>
    </row>
    <row r="1011" spans="2:5" ht="12.75">
      <c r="B1011" s="63"/>
      <c r="C1011" s="63"/>
      <c r="D1011" s="63"/>
      <c r="E1011" s="63"/>
    </row>
    <row r="1012" spans="2:5" ht="12.75">
      <c r="B1012" s="63"/>
      <c r="C1012" s="63"/>
      <c r="D1012" s="63"/>
      <c r="E1012" s="63"/>
    </row>
    <row r="1013" spans="2:5" ht="12.75">
      <c r="B1013" s="63"/>
      <c r="C1013" s="63"/>
      <c r="D1013" s="63"/>
      <c r="E1013" s="63"/>
    </row>
    <row r="1014" spans="2:5" ht="12.75">
      <c r="B1014" s="63"/>
      <c r="C1014" s="63"/>
      <c r="D1014" s="63"/>
      <c r="E1014" s="63"/>
    </row>
    <row r="1015" spans="2:5" ht="12.75">
      <c r="B1015" s="63"/>
      <c r="C1015" s="63"/>
      <c r="D1015" s="63"/>
      <c r="E1015" s="63"/>
    </row>
    <row r="1016" spans="2:5" ht="12.75">
      <c r="B1016" s="63"/>
      <c r="C1016" s="63"/>
      <c r="D1016" s="63"/>
      <c r="E1016" s="63"/>
    </row>
    <row r="1017" spans="2:5" ht="12.75">
      <c r="B1017" s="63"/>
      <c r="C1017" s="63"/>
      <c r="D1017" s="63"/>
      <c r="E1017" s="63"/>
    </row>
    <row r="1018" spans="2:5" ht="12.75">
      <c r="B1018" s="63"/>
      <c r="C1018" s="63"/>
      <c r="D1018" s="63"/>
      <c r="E1018" s="63"/>
    </row>
    <row r="1019" spans="2:5" ht="12.75">
      <c r="B1019" s="63"/>
      <c r="C1019" s="63"/>
      <c r="D1019" s="63"/>
      <c r="E1019" s="63"/>
    </row>
    <row r="1020" spans="2:5" ht="12.75">
      <c r="B1020" s="63"/>
      <c r="C1020" s="63"/>
      <c r="D1020" s="63"/>
      <c r="E1020" s="63"/>
    </row>
    <row r="1021" spans="2:5" ht="12.75">
      <c r="B1021" s="63"/>
      <c r="C1021" s="63"/>
      <c r="D1021" s="63"/>
      <c r="E1021" s="63"/>
    </row>
    <row r="1022" spans="2:5" ht="12.75">
      <c r="B1022" s="63"/>
      <c r="C1022" s="63"/>
      <c r="D1022" s="63"/>
      <c r="E1022" s="63"/>
    </row>
    <row r="1023" spans="2:5" ht="12.75">
      <c r="B1023" s="63"/>
      <c r="C1023" s="63"/>
      <c r="D1023" s="63"/>
      <c r="E1023" s="63"/>
    </row>
    <row r="1024" spans="2:5" ht="12.75">
      <c r="B1024" s="63"/>
      <c r="C1024" s="63"/>
      <c r="D1024" s="63"/>
      <c r="E1024" s="63"/>
    </row>
    <row r="1025" spans="2:5" ht="12.75">
      <c r="B1025" s="63"/>
      <c r="C1025" s="63"/>
      <c r="D1025" s="63"/>
      <c r="E1025" s="63"/>
    </row>
    <row r="1026" spans="2:5" ht="12.75">
      <c r="B1026" s="63"/>
      <c r="C1026" s="63"/>
      <c r="D1026" s="63"/>
      <c r="E1026" s="63"/>
    </row>
    <row r="1027" spans="2:5" ht="12.75">
      <c r="B1027" s="63"/>
      <c r="C1027" s="63"/>
      <c r="D1027" s="63"/>
      <c r="E1027" s="63"/>
    </row>
    <row r="1028" spans="2:5" ht="12.75">
      <c r="B1028" s="63"/>
      <c r="C1028" s="63"/>
      <c r="D1028" s="63"/>
      <c r="E1028" s="63"/>
    </row>
    <row r="1029" spans="2:5" ht="12.75">
      <c r="B1029" s="63"/>
      <c r="C1029" s="63"/>
      <c r="D1029" s="63"/>
      <c r="E1029" s="63"/>
    </row>
    <row r="1030" spans="2:5" ht="12.75">
      <c r="B1030" s="63"/>
      <c r="C1030" s="63"/>
      <c r="D1030" s="63"/>
      <c r="E1030" s="63"/>
    </row>
    <row r="1031" spans="2:5" ht="12.75">
      <c r="B1031" s="63"/>
      <c r="C1031" s="63"/>
      <c r="D1031" s="63"/>
      <c r="E1031" s="63"/>
    </row>
    <row r="1032" spans="2:5" ht="12.75">
      <c r="B1032" s="63"/>
      <c r="C1032" s="63"/>
      <c r="D1032" s="63"/>
      <c r="E1032" s="63"/>
    </row>
    <row r="1033" spans="2:5" ht="12.75">
      <c r="B1033" s="63"/>
      <c r="C1033" s="63"/>
      <c r="D1033" s="63"/>
      <c r="E1033" s="63"/>
    </row>
    <row r="1034" spans="2:5" ht="12.75">
      <c r="B1034" s="63"/>
      <c r="C1034" s="63"/>
      <c r="D1034" s="63"/>
      <c r="E1034" s="63"/>
    </row>
    <row r="1035" spans="2:5" ht="12.75">
      <c r="B1035" s="63"/>
      <c r="C1035" s="63"/>
      <c r="D1035" s="63"/>
      <c r="E1035" s="63"/>
    </row>
    <row r="1036" spans="2:5" ht="12.75">
      <c r="B1036" s="63"/>
      <c r="C1036" s="63"/>
      <c r="D1036" s="63"/>
      <c r="E1036" s="63"/>
    </row>
    <row r="1037" spans="2:5" ht="12.75">
      <c r="B1037" s="63"/>
      <c r="C1037" s="63"/>
      <c r="D1037" s="63"/>
      <c r="E1037" s="63"/>
    </row>
    <row r="1038" spans="2:5" ht="12.75">
      <c r="B1038" s="63"/>
      <c r="C1038" s="63"/>
      <c r="D1038" s="63"/>
      <c r="E1038" s="63"/>
    </row>
    <row r="1039" spans="2:5" ht="12.75">
      <c r="B1039" s="63"/>
      <c r="C1039" s="63"/>
      <c r="D1039" s="63"/>
      <c r="E1039" s="63"/>
    </row>
    <row r="1040" spans="2:5" ht="12.75">
      <c r="B1040" s="63"/>
      <c r="C1040" s="63"/>
      <c r="D1040" s="63"/>
      <c r="E1040" s="63"/>
    </row>
    <row r="1041" spans="2:5" ht="12.75">
      <c r="B1041" s="63"/>
      <c r="C1041" s="63"/>
      <c r="D1041" s="63"/>
      <c r="E1041" s="63"/>
    </row>
    <row r="1042" spans="2:5" ht="12.75">
      <c r="B1042" s="63"/>
      <c r="C1042" s="63"/>
      <c r="D1042" s="63"/>
      <c r="E1042" s="63"/>
    </row>
    <row r="1043" spans="2:5" ht="12.75">
      <c r="B1043" s="63"/>
      <c r="C1043" s="63"/>
      <c r="D1043" s="63"/>
      <c r="E1043" s="63"/>
    </row>
    <row r="1044" spans="2:5" ht="12.75">
      <c r="B1044" s="63"/>
      <c r="C1044" s="63"/>
      <c r="D1044" s="63"/>
      <c r="E1044" s="63"/>
    </row>
    <row r="1045" spans="2:5" ht="12.75">
      <c r="B1045" s="63"/>
      <c r="C1045" s="63"/>
      <c r="D1045" s="63"/>
      <c r="E1045" s="63"/>
    </row>
    <row r="1046" spans="2:5" ht="12.75">
      <c r="B1046" s="63"/>
      <c r="C1046" s="63"/>
      <c r="D1046" s="63"/>
      <c r="E1046" s="63"/>
    </row>
    <row r="1047" spans="2:5" ht="12.75">
      <c r="B1047" s="63"/>
      <c r="C1047" s="63"/>
      <c r="D1047" s="63"/>
      <c r="E1047" s="63"/>
    </row>
    <row r="1048" spans="2:5" ht="12.75">
      <c r="B1048" s="63"/>
      <c r="C1048" s="63"/>
      <c r="D1048" s="63"/>
      <c r="E1048" s="63"/>
    </row>
    <row r="1049" spans="2:5" ht="12.75">
      <c r="B1049" s="63"/>
      <c r="C1049" s="63"/>
      <c r="D1049" s="63"/>
      <c r="E1049" s="63"/>
    </row>
    <row r="1050" spans="2:5" ht="12.75">
      <c r="B1050" s="63"/>
      <c r="C1050" s="63"/>
      <c r="D1050" s="63"/>
      <c r="E1050" s="63"/>
    </row>
    <row r="1051" spans="2:5" ht="12.75">
      <c r="B1051" s="63"/>
      <c r="C1051" s="63"/>
      <c r="D1051" s="63"/>
      <c r="E1051" s="63"/>
    </row>
    <row r="1052" spans="2:5" ht="12.75">
      <c r="B1052" s="63"/>
      <c r="C1052" s="63"/>
      <c r="D1052" s="63"/>
      <c r="E1052" s="63"/>
    </row>
    <row r="1053" spans="2:5" ht="12.75">
      <c r="B1053" s="63"/>
      <c r="C1053" s="63"/>
      <c r="D1053" s="63"/>
      <c r="E1053" s="63"/>
    </row>
    <row r="1054" spans="2:5" ht="12.75">
      <c r="B1054" s="63"/>
      <c r="C1054" s="63"/>
      <c r="D1054" s="63"/>
      <c r="E1054" s="63"/>
    </row>
    <row r="1055" spans="2:5" ht="12.75">
      <c r="B1055" s="63"/>
      <c r="C1055" s="63"/>
      <c r="D1055" s="63"/>
      <c r="E1055" s="63"/>
    </row>
    <row r="1056" spans="2:5" ht="12.75">
      <c r="B1056" s="63"/>
      <c r="C1056" s="63"/>
      <c r="D1056" s="63"/>
      <c r="E1056" s="63"/>
    </row>
    <row r="1057" spans="2:5" ht="12.75">
      <c r="B1057" s="63"/>
      <c r="C1057" s="63"/>
      <c r="D1057" s="63"/>
      <c r="E1057" s="63"/>
    </row>
    <row r="1058" spans="2:5" ht="12.75">
      <c r="B1058" s="63"/>
      <c r="C1058" s="63"/>
      <c r="D1058" s="63"/>
      <c r="E1058" s="63"/>
    </row>
    <row r="1059" spans="2:5" ht="12.75">
      <c r="B1059" s="63"/>
      <c r="C1059" s="63"/>
      <c r="D1059" s="63"/>
      <c r="E1059" s="63"/>
    </row>
    <row r="1060" spans="2:5" ht="12.75">
      <c r="B1060" s="63"/>
      <c r="C1060" s="63"/>
      <c r="D1060" s="63"/>
      <c r="E1060" s="63"/>
    </row>
    <row r="1061" spans="2:5" ht="12.75">
      <c r="B1061" s="63"/>
      <c r="C1061" s="63"/>
      <c r="D1061" s="63"/>
      <c r="E1061" s="63"/>
    </row>
    <row r="1062" spans="2:5" ht="12.75">
      <c r="B1062" s="63"/>
      <c r="C1062" s="63"/>
      <c r="D1062" s="63"/>
      <c r="E1062" s="63"/>
    </row>
    <row r="1063" spans="2:5" ht="12.75">
      <c r="B1063" s="63"/>
      <c r="C1063" s="63"/>
      <c r="D1063" s="63"/>
      <c r="E1063" s="63"/>
    </row>
    <row r="1064" spans="2:5" ht="12.75">
      <c r="B1064" s="63"/>
      <c r="C1064" s="63"/>
      <c r="D1064" s="63"/>
      <c r="E1064" s="63"/>
    </row>
    <row r="1065" spans="2:5" ht="12.75">
      <c r="B1065" s="63"/>
      <c r="C1065" s="63"/>
      <c r="D1065" s="63"/>
      <c r="E1065" s="63"/>
    </row>
    <row r="1066" spans="2:5" ht="12.75">
      <c r="B1066" s="63"/>
      <c r="C1066" s="63"/>
      <c r="D1066" s="63"/>
      <c r="E1066" s="63"/>
    </row>
    <row r="1067" spans="2:5" ht="12.75">
      <c r="B1067" s="63"/>
      <c r="C1067" s="63"/>
      <c r="D1067" s="63"/>
      <c r="E1067" s="63"/>
    </row>
    <row r="1068" spans="2:5" ht="12.75">
      <c r="B1068" s="63"/>
      <c r="C1068" s="63"/>
      <c r="D1068" s="63"/>
      <c r="E1068" s="63"/>
    </row>
    <row r="1069" spans="2:5" ht="12.75">
      <c r="B1069" s="63"/>
      <c r="C1069" s="63"/>
      <c r="D1069" s="63"/>
      <c r="E1069" s="63"/>
    </row>
    <row r="1070" spans="2:5" ht="12.75">
      <c r="B1070" s="63"/>
      <c r="C1070" s="63"/>
      <c r="D1070" s="63"/>
      <c r="E1070" s="63"/>
    </row>
    <row r="1071" spans="2:5" ht="12.75">
      <c r="B1071" s="63"/>
      <c r="C1071" s="63"/>
      <c r="D1071" s="63"/>
      <c r="E1071" s="63"/>
    </row>
    <row r="1072" spans="2:5" ht="12.75">
      <c r="B1072" s="63"/>
      <c r="C1072" s="63"/>
      <c r="D1072" s="63"/>
      <c r="E1072" s="63"/>
    </row>
    <row r="1073" spans="2:5" ht="12.75">
      <c r="B1073" s="63"/>
      <c r="C1073" s="63"/>
      <c r="D1073" s="63"/>
      <c r="E1073" s="63"/>
    </row>
    <row r="1074" spans="2:5" ht="12.75">
      <c r="B1074" s="63"/>
      <c r="C1074" s="63"/>
      <c r="D1074" s="63"/>
      <c r="E1074" s="63"/>
    </row>
    <row r="1075" spans="2:5" ht="12.75">
      <c r="B1075" s="63"/>
      <c r="C1075" s="63"/>
      <c r="D1075" s="63"/>
      <c r="E1075" s="63"/>
    </row>
    <row r="1076" spans="2:5" ht="12.75">
      <c r="B1076" s="63"/>
      <c r="C1076" s="63"/>
      <c r="D1076" s="63"/>
      <c r="E1076" s="63"/>
    </row>
    <row r="1077" spans="2:5" ht="12.75">
      <c r="B1077" s="63"/>
      <c r="C1077" s="63"/>
      <c r="D1077" s="63"/>
      <c r="E1077" s="63"/>
    </row>
    <row r="1078" spans="2:5" ht="12.75">
      <c r="B1078" s="63"/>
      <c r="C1078" s="63"/>
      <c r="D1078" s="63"/>
      <c r="E1078" s="63"/>
    </row>
    <row r="1079" spans="2:5" ht="12.75">
      <c r="B1079" s="63"/>
      <c r="C1079" s="63"/>
      <c r="D1079" s="63"/>
      <c r="E1079" s="63"/>
    </row>
    <row r="1080" spans="2:5" ht="12.75">
      <c r="B1080" s="63"/>
      <c r="C1080" s="63"/>
      <c r="D1080" s="63"/>
      <c r="E1080" s="63"/>
    </row>
    <row r="1081" spans="2:5" ht="12.75">
      <c r="B1081" s="63"/>
      <c r="C1081" s="63"/>
      <c r="D1081" s="63"/>
      <c r="E1081" s="63"/>
    </row>
    <row r="1082" spans="2:5" ht="12.75">
      <c r="B1082" s="63"/>
      <c r="C1082" s="63"/>
      <c r="D1082" s="63"/>
      <c r="E1082" s="63"/>
    </row>
    <row r="1083" spans="2:5" ht="12.75">
      <c r="B1083" s="63"/>
      <c r="C1083" s="63"/>
      <c r="D1083" s="63"/>
      <c r="E1083" s="63"/>
    </row>
    <row r="1084" spans="2:5" ht="12.75">
      <c r="B1084" s="63"/>
      <c r="C1084" s="63"/>
      <c r="D1084" s="63"/>
      <c r="E1084" s="63"/>
    </row>
    <row r="1085" spans="2:5" ht="12.75">
      <c r="B1085" s="63"/>
      <c r="C1085" s="63"/>
      <c r="D1085" s="63"/>
      <c r="E1085" s="63"/>
    </row>
    <row r="1086" spans="2:5" ht="12.75">
      <c r="B1086" s="63"/>
      <c r="C1086" s="63"/>
      <c r="D1086" s="63"/>
      <c r="E1086" s="63"/>
    </row>
    <row r="1087" spans="2:5" ht="12.75">
      <c r="B1087" s="63"/>
      <c r="C1087" s="63"/>
      <c r="D1087" s="63"/>
      <c r="E1087" s="63"/>
    </row>
    <row r="1088" spans="2:5" ht="12.75">
      <c r="B1088" s="63"/>
      <c r="C1088" s="63"/>
      <c r="D1088" s="63"/>
      <c r="E1088" s="63"/>
    </row>
    <row r="1089" spans="2:5" ht="12.75">
      <c r="B1089" s="63"/>
      <c r="C1089" s="63"/>
      <c r="D1089" s="63"/>
      <c r="E1089" s="63"/>
    </row>
    <row r="1090" spans="2:5" ht="12.75">
      <c r="B1090" s="63"/>
      <c r="C1090" s="63"/>
      <c r="D1090" s="63"/>
      <c r="E1090" s="63"/>
    </row>
    <row r="1091" spans="2:5" ht="12.75">
      <c r="B1091" s="63"/>
      <c r="C1091" s="63"/>
      <c r="D1091" s="63"/>
      <c r="E1091" s="63"/>
    </row>
    <row r="1092" spans="2:5" ht="12.75">
      <c r="B1092" s="63"/>
      <c r="C1092" s="63"/>
      <c r="D1092" s="63"/>
      <c r="E1092" s="63"/>
    </row>
    <row r="1093" spans="2:5" ht="12.75">
      <c r="B1093" s="63"/>
      <c r="C1093" s="63"/>
      <c r="D1093" s="63"/>
      <c r="E1093" s="63"/>
    </row>
    <row r="1094" spans="2:5" ht="12.75">
      <c r="B1094" s="63"/>
      <c r="C1094" s="63"/>
      <c r="D1094" s="63"/>
      <c r="E1094" s="63"/>
    </row>
    <row r="1095" spans="2:5" ht="12.75">
      <c r="B1095" s="63"/>
      <c r="C1095" s="63"/>
      <c r="D1095" s="63"/>
      <c r="E1095" s="63"/>
    </row>
    <row r="1096" spans="2:5" ht="12.75">
      <c r="B1096" s="63"/>
      <c r="C1096" s="63"/>
      <c r="D1096" s="63"/>
      <c r="E1096" s="63"/>
    </row>
    <row r="1097" spans="2:5" ht="12.75">
      <c r="B1097" s="63"/>
      <c r="C1097" s="63"/>
      <c r="D1097" s="63"/>
      <c r="E1097" s="63"/>
    </row>
    <row r="1098" spans="2:5" ht="12.75">
      <c r="B1098" s="63"/>
      <c r="C1098" s="63"/>
      <c r="D1098" s="63"/>
      <c r="E1098" s="63"/>
    </row>
    <row r="1099" spans="2:5" ht="12.75">
      <c r="B1099" s="63"/>
      <c r="C1099" s="63"/>
      <c r="D1099" s="63"/>
      <c r="E1099" s="63"/>
    </row>
    <row r="1100" spans="2:5" ht="12.75">
      <c r="B1100" s="63"/>
      <c r="C1100" s="63"/>
      <c r="D1100" s="63"/>
      <c r="E1100" s="63"/>
    </row>
    <row r="1101" spans="2:5" ht="12.75">
      <c r="B1101" s="63"/>
      <c r="C1101" s="63"/>
      <c r="D1101" s="63"/>
      <c r="E1101" s="63"/>
    </row>
    <row r="1102" spans="2:5" ht="12.75">
      <c r="B1102" s="63"/>
      <c r="C1102" s="63"/>
      <c r="D1102" s="63"/>
      <c r="E1102" s="63"/>
    </row>
    <row r="1103" spans="2:5" ht="12.75">
      <c r="B1103" s="63"/>
      <c r="C1103" s="63"/>
      <c r="D1103" s="63"/>
      <c r="E1103" s="63"/>
    </row>
    <row r="1104" spans="2:5" ht="12.75">
      <c r="B1104" s="63"/>
      <c r="C1104" s="63"/>
      <c r="D1104" s="63"/>
      <c r="E1104" s="63"/>
    </row>
    <row r="1105" spans="2:5" ht="12.75">
      <c r="B1105" s="63"/>
      <c r="C1105" s="63"/>
      <c r="D1105" s="63"/>
      <c r="E1105" s="63"/>
    </row>
    <row r="1106" spans="2:5" ht="12.75">
      <c r="B1106" s="63"/>
      <c r="C1106" s="63"/>
      <c r="D1106" s="63"/>
      <c r="E1106" s="63"/>
    </row>
    <row r="1107" spans="2:5" ht="12.75">
      <c r="B1107" s="63"/>
      <c r="C1107" s="63"/>
      <c r="D1107" s="63"/>
      <c r="E1107" s="63"/>
    </row>
    <row r="1108" spans="2:5" ht="12.75">
      <c r="B1108" s="63"/>
      <c r="C1108" s="63"/>
      <c r="D1108" s="63"/>
      <c r="E1108" s="63"/>
    </row>
    <row r="1109" spans="2:5" ht="12.75">
      <c r="B1109" s="63"/>
      <c r="C1109" s="63"/>
      <c r="D1109" s="63"/>
      <c r="E1109" s="63"/>
    </row>
    <row r="1110" spans="2:5" ht="12.75">
      <c r="B1110" s="63"/>
      <c r="C1110" s="63"/>
      <c r="D1110" s="63"/>
      <c r="E1110" s="63"/>
    </row>
    <row r="1111" spans="2:5" ht="12.75">
      <c r="B1111" s="63"/>
      <c r="C1111" s="63"/>
      <c r="D1111" s="63"/>
      <c r="E1111" s="63"/>
    </row>
    <row r="1112" spans="2:5" ht="12.75">
      <c r="B1112" s="63"/>
      <c r="C1112" s="63"/>
      <c r="D1112" s="63"/>
      <c r="E1112" s="63"/>
    </row>
    <row r="1113" spans="2:5" ht="12.75">
      <c r="B1113" s="63"/>
      <c r="C1113" s="63"/>
      <c r="D1113" s="63"/>
      <c r="E1113" s="63"/>
    </row>
    <row r="1114" spans="2:5" ht="12.75">
      <c r="B1114" s="63"/>
      <c r="C1114" s="63"/>
      <c r="D1114" s="63"/>
      <c r="E1114" s="63"/>
    </row>
    <row r="1115" spans="2:5" ht="12.75">
      <c r="B1115" s="63"/>
      <c r="C1115" s="63"/>
      <c r="D1115" s="63"/>
      <c r="E1115" s="63"/>
    </row>
    <row r="1116" spans="2:5" ht="12.75">
      <c r="B1116" s="63"/>
      <c r="C1116" s="63"/>
      <c r="D1116" s="63"/>
      <c r="E1116" s="63"/>
    </row>
    <row r="1117" spans="2:5" ht="12.75">
      <c r="B1117" s="63"/>
      <c r="C1117" s="63"/>
      <c r="D1117" s="63"/>
      <c r="E1117" s="63"/>
    </row>
    <row r="1118" spans="2:5" ht="12.75">
      <c r="B1118" s="63"/>
      <c r="C1118" s="63"/>
      <c r="D1118" s="63"/>
      <c r="E1118" s="63"/>
    </row>
    <row r="1119" spans="2:5" ht="12.75">
      <c r="B1119" s="63"/>
      <c r="C1119" s="63"/>
      <c r="D1119" s="63"/>
      <c r="E1119" s="63"/>
    </row>
    <row r="1120" spans="2:5" ht="12.75">
      <c r="B1120" s="63"/>
      <c r="C1120" s="63"/>
      <c r="D1120" s="63"/>
      <c r="E1120" s="63"/>
    </row>
    <row r="1121" spans="2:5" ht="12.75">
      <c r="B1121" s="63"/>
      <c r="C1121" s="63"/>
      <c r="D1121" s="63"/>
      <c r="E1121" s="63"/>
    </row>
    <row r="1122" spans="2:5" ht="12.75">
      <c r="B1122" s="63"/>
      <c r="C1122" s="63"/>
      <c r="D1122" s="63"/>
      <c r="E1122" s="63"/>
    </row>
    <row r="1123" spans="2:5" ht="12.75">
      <c r="B1123" s="63"/>
      <c r="C1123" s="63"/>
      <c r="D1123" s="63"/>
      <c r="E1123" s="63"/>
    </row>
    <row r="1124" spans="2:5" ht="12.75">
      <c r="B1124" s="63"/>
      <c r="C1124" s="63"/>
      <c r="D1124" s="63"/>
      <c r="E1124" s="63"/>
    </row>
    <row r="1125" spans="2:5" ht="12.75">
      <c r="B1125" s="63"/>
      <c r="C1125" s="63"/>
      <c r="D1125" s="63"/>
      <c r="E1125" s="63"/>
    </row>
    <row r="1126" spans="2:5" ht="12.75">
      <c r="B1126" s="63"/>
      <c r="C1126" s="63"/>
      <c r="D1126" s="63"/>
      <c r="E1126" s="63"/>
    </row>
    <row r="1127" spans="2:5" ht="12.75">
      <c r="B1127" s="63"/>
      <c r="C1127" s="63"/>
      <c r="D1127" s="63"/>
      <c r="E1127" s="63"/>
    </row>
    <row r="1128" spans="2:5" ht="12.75">
      <c r="B1128" s="63"/>
      <c r="C1128" s="63"/>
      <c r="D1128" s="63"/>
      <c r="E1128" s="63"/>
    </row>
    <row r="1129" spans="2:5" ht="12.75">
      <c r="B1129" s="63"/>
      <c r="C1129" s="63"/>
      <c r="D1129" s="63"/>
      <c r="E1129" s="63"/>
    </row>
    <row r="1130" spans="2:5" ht="12.75">
      <c r="B1130" s="63"/>
      <c r="C1130" s="63"/>
      <c r="D1130" s="63"/>
      <c r="E1130" s="63"/>
    </row>
    <row r="1131" spans="2:5" ht="12.75">
      <c r="B1131" s="63"/>
      <c r="C1131" s="63"/>
      <c r="D1131" s="63"/>
      <c r="E1131" s="63"/>
    </row>
    <row r="1132" spans="2:5" ht="12.75">
      <c r="B1132" s="63"/>
      <c r="C1132" s="63"/>
      <c r="D1132" s="63"/>
      <c r="E1132" s="63"/>
    </row>
    <row r="1133" spans="2:5" ht="12.75">
      <c r="B1133" s="63"/>
      <c r="C1133" s="63"/>
      <c r="D1133" s="63"/>
      <c r="E1133" s="63"/>
    </row>
    <row r="1134" spans="2:5" ht="12.75">
      <c r="B1134" s="63"/>
      <c r="C1134" s="63"/>
      <c r="D1134" s="63"/>
      <c r="E1134" s="63"/>
    </row>
    <row r="1135" spans="2:5" ht="12.75">
      <c r="B1135" s="63"/>
      <c r="C1135" s="63"/>
      <c r="D1135" s="63"/>
      <c r="E1135" s="63"/>
    </row>
    <row r="1136" spans="2:5" ht="12.75">
      <c r="B1136" s="63"/>
      <c r="C1136" s="63"/>
      <c r="D1136" s="63"/>
      <c r="E1136" s="63"/>
    </row>
    <row r="1137" spans="2:5" ht="12.75">
      <c r="B1137" s="63"/>
      <c r="C1137" s="63"/>
      <c r="D1137" s="63"/>
      <c r="E1137" s="63"/>
    </row>
    <row r="1138" spans="2:5" ht="12.75">
      <c r="B1138" s="63"/>
      <c r="C1138" s="63"/>
      <c r="D1138" s="63"/>
      <c r="E1138" s="63"/>
    </row>
    <row r="1139" spans="2:5" ht="12.75">
      <c r="B1139" s="63"/>
      <c r="C1139" s="63"/>
      <c r="D1139" s="63"/>
      <c r="E1139" s="63"/>
    </row>
    <row r="1140" spans="2:5" ht="12.75">
      <c r="B1140" s="63"/>
      <c r="C1140" s="63"/>
      <c r="D1140" s="63"/>
      <c r="E1140" s="63"/>
    </row>
    <row r="1141" spans="2:5" ht="12.75">
      <c r="B1141" s="63"/>
      <c r="C1141" s="63"/>
      <c r="D1141" s="63"/>
      <c r="E1141" s="63"/>
    </row>
    <row r="1142" spans="2:5" ht="12.75">
      <c r="B1142" s="63"/>
      <c r="C1142" s="63"/>
      <c r="D1142" s="63"/>
      <c r="E1142" s="63"/>
    </row>
    <row r="1143" spans="2:5" ht="12.75">
      <c r="B1143" s="63"/>
      <c r="C1143" s="63"/>
      <c r="D1143" s="63"/>
      <c r="E1143" s="63"/>
    </row>
    <row r="1144" spans="2:5" ht="12.75">
      <c r="B1144" s="63"/>
      <c r="C1144" s="63"/>
      <c r="D1144" s="63"/>
      <c r="E1144" s="63"/>
    </row>
    <row r="1145" spans="2:5" ht="12.75">
      <c r="B1145" s="63"/>
      <c r="C1145" s="63"/>
      <c r="D1145" s="63"/>
      <c r="E1145" s="63"/>
    </row>
    <row r="1146" spans="2:5" ht="12.75">
      <c r="B1146" s="63"/>
      <c r="C1146" s="63"/>
      <c r="D1146" s="63"/>
      <c r="E1146" s="63"/>
    </row>
    <row r="1147" spans="2:5" ht="12.75">
      <c r="B1147" s="63"/>
      <c r="C1147" s="63"/>
      <c r="D1147" s="63"/>
      <c r="E1147" s="63"/>
    </row>
    <row r="1148" spans="2:5" ht="12.75">
      <c r="B1148" s="63"/>
      <c r="C1148" s="63"/>
      <c r="D1148" s="63"/>
      <c r="E1148" s="63"/>
    </row>
    <row r="1149" spans="2:5" ht="12.75">
      <c r="B1149" s="63"/>
      <c r="C1149" s="63"/>
      <c r="D1149" s="63"/>
      <c r="E1149" s="63"/>
    </row>
    <row r="1150" spans="2:5" ht="12.75">
      <c r="B1150" s="63"/>
      <c r="C1150" s="63"/>
      <c r="D1150" s="63"/>
      <c r="E1150" s="63"/>
    </row>
    <row r="1151" spans="2:5" ht="12.75">
      <c r="B1151" s="63"/>
      <c r="C1151" s="63"/>
      <c r="D1151" s="63"/>
      <c r="E1151" s="63"/>
    </row>
    <row r="1152" spans="2:5" ht="12.75">
      <c r="B1152" s="63"/>
      <c r="C1152" s="63"/>
      <c r="D1152" s="63"/>
      <c r="E1152" s="63"/>
    </row>
    <row r="1153" spans="2:5" ht="12.75">
      <c r="B1153" s="63"/>
      <c r="C1153" s="63"/>
      <c r="D1153" s="63"/>
      <c r="E1153" s="63"/>
    </row>
    <row r="1154" spans="2:5" ht="12.75">
      <c r="B1154" s="63"/>
      <c r="C1154" s="63"/>
      <c r="D1154" s="63"/>
      <c r="E1154" s="63"/>
    </row>
    <row r="1155" spans="2:5" ht="12.75">
      <c r="B1155" s="63"/>
      <c r="C1155" s="63"/>
      <c r="D1155" s="63"/>
      <c r="E1155" s="63"/>
    </row>
    <row r="1156" spans="2:5" ht="12.75">
      <c r="B1156" s="63"/>
      <c r="C1156" s="63"/>
      <c r="D1156" s="63"/>
      <c r="E1156" s="63"/>
    </row>
    <row r="1157" spans="2:5" ht="12.75">
      <c r="B1157" s="63"/>
      <c r="C1157" s="63"/>
      <c r="D1157" s="63"/>
      <c r="E1157" s="63"/>
    </row>
    <row r="1158" spans="2:5" ht="12.75">
      <c r="B1158" s="63"/>
      <c r="C1158" s="63"/>
      <c r="D1158" s="63"/>
      <c r="E1158" s="63"/>
    </row>
    <row r="1159" spans="2:5" ht="12.75">
      <c r="B1159" s="63"/>
      <c r="C1159" s="63"/>
      <c r="D1159" s="63"/>
      <c r="E1159" s="63"/>
    </row>
    <row r="1160" spans="2:5" ht="12.75">
      <c r="B1160" s="63"/>
      <c r="C1160" s="63"/>
      <c r="D1160" s="63"/>
      <c r="E1160" s="63"/>
    </row>
    <row r="1161" spans="2:5" ht="12.75">
      <c r="B1161" s="63"/>
      <c r="C1161" s="63"/>
      <c r="D1161" s="63"/>
      <c r="E1161" s="63"/>
    </row>
    <row r="1162" spans="2:5" ht="12.75">
      <c r="B1162" s="63"/>
      <c r="C1162" s="63"/>
      <c r="D1162" s="63"/>
      <c r="E1162" s="63"/>
    </row>
    <row r="1163" spans="2:5" ht="12.75">
      <c r="B1163" s="63"/>
      <c r="C1163" s="63"/>
      <c r="D1163" s="63"/>
      <c r="E1163" s="63"/>
    </row>
    <row r="1164" spans="2:5" ht="12.75">
      <c r="B1164" s="63"/>
      <c r="C1164" s="63"/>
      <c r="D1164" s="63"/>
      <c r="E1164" s="63"/>
    </row>
    <row r="1165" spans="2:5" ht="12.75">
      <c r="B1165" s="63"/>
      <c r="C1165" s="63"/>
      <c r="D1165" s="63"/>
      <c r="E1165" s="63"/>
    </row>
    <row r="1166" spans="2:5" ht="12.75">
      <c r="B1166" s="63"/>
      <c r="C1166" s="63"/>
      <c r="D1166" s="63"/>
      <c r="E1166" s="63"/>
    </row>
    <row r="1167" spans="2:5" ht="12.75">
      <c r="B1167" s="63"/>
      <c r="C1167" s="63"/>
      <c r="D1167" s="63"/>
      <c r="E1167" s="63"/>
    </row>
    <row r="1168" spans="2:5" ht="12.75">
      <c r="B1168" s="63"/>
      <c r="C1168" s="63"/>
      <c r="D1168" s="63"/>
      <c r="E1168" s="63"/>
    </row>
    <row r="1169" spans="2:5" ht="12.75">
      <c r="B1169" s="63"/>
      <c r="C1169" s="63"/>
      <c r="D1169" s="63"/>
      <c r="E1169" s="63"/>
    </row>
    <row r="1170" spans="2:5" ht="12.75">
      <c r="B1170" s="63"/>
      <c r="C1170" s="63"/>
      <c r="D1170" s="63"/>
      <c r="E1170" s="63"/>
    </row>
    <row r="1171" spans="2:5" ht="12.75">
      <c r="B1171" s="63"/>
      <c r="C1171" s="63"/>
      <c r="D1171" s="63"/>
      <c r="E1171" s="63"/>
    </row>
    <row r="1172" spans="2:5" ht="12.75">
      <c r="B1172" s="63"/>
      <c r="C1172" s="63"/>
      <c r="D1172" s="63"/>
      <c r="E1172" s="63"/>
    </row>
    <row r="1173" spans="2:5" ht="12.75">
      <c r="B1173" s="63"/>
      <c r="C1173" s="63"/>
      <c r="D1173" s="63"/>
      <c r="E1173" s="63"/>
    </row>
    <row r="1174" spans="2:5" ht="12.75">
      <c r="B1174" s="63"/>
      <c r="C1174" s="63"/>
      <c r="D1174" s="63"/>
      <c r="E1174" s="63"/>
    </row>
    <row r="1175" spans="2:5" ht="12.75">
      <c r="B1175" s="63"/>
      <c r="C1175" s="63"/>
      <c r="D1175" s="63"/>
      <c r="E1175" s="63"/>
    </row>
    <row r="1176" spans="2:5" ht="12.75">
      <c r="B1176" s="63"/>
      <c r="C1176" s="63"/>
      <c r="D1176" s="63"/>
      <c r="E1176" s="63"/>
    </row>
    <row r="1177" spans="2:5" ht="12.75">
      <c r="B1177" s="63"/>
      <c r="C1177" s="63"/>
      <c r="D1177" s="63"/>
      <c r="E1177" s="63"/>
    </row>
    <row r="1178" spans="2:5" ht="12.75">
      <c r="B1178" s="63"/>
      <c r="C1178" s="63"/>
      <c r="D1178" s="63"/>
      <c r="E1178" s="63"/>
    </row>
    <row r="1179" spans="2:5" ht="12.75">
      <c r="B1179" s="63"/>
      <c r="C1179" s="63"/>
      <c r="D1179" s="63"/>
      <c r="E1179" s="63"/>
    </row>
    <row r="1180" spans="2:5" ht="12.75">
      <c r="B1180" s="63"/>
      <c r="C1180" s="63"/>
      <c r="D1180" s="63"/>
      <c r="E1180" s="63"/>
    </row>
    <row r="1181" spans="2:5" ht="12.75">
      <c r="B1181" s="63"/>
      <c r="C1181" s="63"/>
      <c r="D1181" s="63"/>
      <c r="E1181" s="63"/>
    </row>
    <row r="1182" spans="2:5" ht="12.75">
      <c r="B1182" s="63"/>
      <c r="C1182" s="63"/>
      <c r="D1182" s="63"/>
      <c r="E1182" s="63"/>
    </row>
    <row r="1183" spans="2:5" ht="12.75">
      <c r="B1183" s="63"/>
      <c r="C1183" s="63"/>
      <c r="D1183" s="63"/>
      <c r="E1183" s="63"/>
    </row>
    <row r="1184" spans="2:5" ht="12.75">
      <c r="B1184" s="63"/>
      <c r="C1184" s="63"/>
      <c r="D1184" s="63"/>
      <c r="E1184" s="63"/>
    </row>
    <row r="1185" spans="2:5" ht="12.75">
      <c r="B1185" s="63"/>
      <c r="C1185" s="63"/>
      <c r="D1185" s="63"/>
      <c r="E1185" s="63"/>
    </row>
    <row r="1186" spans="2:5" ht="12.75">
      <c r="B1186" s="63"/>
      <c r="C1186" s="63"/>
      <c r="D1186" s="63"/>
      <c r="E1186" s="63"/>
    </row>
    <row r="1187" spans="2:5" ht="12.75">
      <c r="B1187" s="63"/>
      <c r="C1187" s="63"/>
      <c r="D1187" s="63"/>
      <c r="E1187" s="63"/>
    </row>
    <row r="1188" spans="2:5" ht="12.75">
      <c r="B1188" s="63"/>
      <c r="C1188" s="63"/>
      <c r="D1188" s="63"/>
      <c r="E1188" s="63"/>
    </row>
    <row r="1189" spans="2:5" ht="12.75">
      <c r="B1189" s="63"/>
      <c r="C1189" s="63"/>
      <c r="D1189" s="63"/>
      <c r="E1189" s="63"/>
    </row>
    <row r="1190" spans="2:5" ht="12.75">
      <c r="B1190" s="63"/>
      <c r="C1190" s="63"/>
      <c r="D1190" s="63"/>
      <c r="E1190" s="63"/>
    </row>
    <row r="1191" spans="2:5" ht="12.75">
      <c r="B1191" s="63"/>
      <c r="C1191" s="63"/>
      <c r="D1191" s="63"/>
      <c r="E1191" s="63"/>
    </row>
    <row r="1192" spans="2:5" ht="12.75">
      <c r="B1192" s="63"/>
      <c r="C1192" s="63"/>
      <c r="D1192" s="63"/>
      <c r="E1192" s="63"/>
    </row>
    <row r="1193" spans="2:5" ht="12.75">
      <c r="B1193" s="63"/>
      <c r="C1193" s="63"/>
      <c r="D1193" s="63"/>
      <c r="E1193" s="63"/>
    </row>
    <row r="1194" spans="2:5" ht="12.75">
      <c r="B1194" s="63"/>
      <c r="C1194" s="63"/>
      <c r="D1194" s="63"/>
      <c r="E1194" s="63"/>
    </row>
    <row r="1195" spans="2:5" ht="12.75">
      <c r="B1195" s="63"/>
      <c r="C1195" s="63"/>
      <c r="D1195" s="63"/>
      <c r="E1195" s="63"/>
    </row>
    <row r="1196" spans="2:5" ht="12.75">
      <c r="B1196" s="63"/>
      <c r="C1196" s="63"/>
      <c r="D1196" s="63"/>
      <c r="E1196" s="63"/>
    </row>
    <row r="1197" spans="2:5" ht="12.75">
      <c r="B1197" s="63"/>
      <c r="C1197" s="63"/>
      <c r="D1197" s="63"/>
      <c r="E1197" s="63"/>
    </row>
    <row r="1198" spans="2:5" ht="12.75">
      <c r="B1198" s="63"/>
      <c r="C1198" s="63"/>
      <c r="D1198" s="63"/>
      <c r="E1198" s="63"/>
    </row>
    <row r="1199" spans="2:5" ht="12.75">
      <c r="B1199" s="63"/>
      <c r="C1199" s="63"/>
      <c r="D1199" s="63"/>
      <c r="E1199" s="63"/>
    </row>
    <row r="1200" spans="2:5" ht="12.75">
      <c r="B1200" s="63"/>
      <c r="C1200" s="63"/>
      <c r="D1200" s="63"/>
      <c r="E1200" s="63"/>
    </row>
    <row r="1201" spans="2:5" ht="12.75">
      <c r="B1201" s="63"/>
      <c r="C1201" s="63"/>
      <c r="D1201" s="63"/>
      <c r="E1201" s="63"/>
    </row>
    <row r="1202" spans="2:5" ht="12.75">
      <c r="B1202" s="63"/>
      <c r="C1202" s="63"/>
      <c r="D1202" s="63"/>
      <c r="E1202" s="63"/>
    </row>
    <row r="1203" spans="2:5" ht="12.75">
      <c r="B1203" s="63"/>
      <c r="C1203" s="63"/>
      <c r="D1203" s="63"/>
      <c r="E1203" s="63"/>
    </row>
    <row r="1204" spans="2:5" ht="12.75">
      <c r="B1204" s="63"/>
      <c r="C1204" s="63"/>
      <c r="D1204" s="63"/>
      <c r="E1204" s="63"/>
    </row>
    <row r="1205" spans="2:5" ht="12.75">
      <c r="B1205" s="63"/>
      <c r="C1205" s="63"/>
      <c r="D1205" s="63"/>
      <c r="E1205" s="63"/>
    </row>
    <row r="1206" spans="2:5" ht="12.75">
      <c r="B1206" s="63"/>
      <c r="C1206" s="63"/>
      <c r="D1206" s="63"/>
      <c r="E1206" s="63"/>
    </row>
    <row r="1207" spans="2:5" ht="12.75">
      <c r="B1207" s="63"/>
      <c r="C1207" s="63"/>
      <c r="D1207" s="63"/>
      <c r="E1207" s="63"/>
    </row>
    <row r="1208" spans="2:5" ht="12.75">
      <c r="B1208" s="63"/>
      <c r="C1208" s="63"/>
      <c r="D1208" s="63"/>
      <c r="E1208" s="63"/>
    </row>
    <row r="1209" spans="2:5" ht="12.75">
      <c r="B1209" s="63"/>
      <c r="C1209" s="63"/>
      <c r="D1209" s="63"/>
      <c r="E1209" s="63"/>
    </row>
    <row r="1210" spans="2:5" ht="12.75">
      <c r="B1210" s="63"/>
      <c r="C1210" s="63"/>
      <c r="D1210" s="63"/>
      <c r="E1210" s="63"/>
    </row>
    <row r="1211" spans="2:5" ht="12.75">
      <c r="B1211" s="63"/>
      <c r="C1211" s="63"/>
      <c r="D1211" s="63"/>
      <c r="E1211" s="63"/>
    </row>
    <row r="1212" spans="2:5" ht="12.75">
      <c r="B1212" s="63"/>
      <c r="C1212" s="63"/>
      <c r="D1212" s="63"/>
      <c r="E1212" s="63"/>
    </row>
    <row r="1213" spans="2:5" ht="12.75">
      <c r="B1213" s="63"/>
      <c r="C1213" s="63"/>
      <c r="D1213" s="63"/>
      <c r="E1213" s="63"/>
    </row>
    <row r="1214" spans="2:5" ht="12.75">
      <c r="B1214" s="63"/>
      <c r="C1214" s="63"/>
      <c r="D1214" s="63"/>
      <c r="E1214" s="63"/>
    </row>
    <row r="1215" spans="2:5" ht="12.75">
      <c r="B1215" s="63"/>
      <c r="C1215" s="63"/>
      <c r="D1215" s="63"/>
      <c r="E1215" s="63"/>
    </row>
    <row r="1216" spans="2:5" ht="12.75">
      <c r="B1216" s="63"/>
      <c r="C1216" s="63"/>
      <c r="D1216" s="63"/>
      <c r="E1216" s="63"/>
    </row>
    <row r="1217" spans="2:5" ht="12.75">
      <c r="B1217" s="63"/>
      <c r="C1217" s="63"/>
      <c r="D1217" s="63"/>
      <c r="E1217" s="63"/>
    </row>
    <row r="1218" spans="2:5" ht="12.75">
      <c r="B1218" s="63"/>
      <c r="C1218" s="63"/>
      <c r="D1218" s="63"/>
      <c r="E1218" s="63"/>
    </row>
    <row r="1219" spans="2:5" ht="12.75">
      <c r="B1219" s="63"/>
      <c r="C1219" s="63"/>
      <c r="D1219" s="63"/>
      <c r="E1219" s="63"/>
    </row>
    <row r="1220" spans="2:5" ht="12.75">
      <c r="B1220" s="63"/>
      <c r="C1220" s="63"/>
      <c r="D1220" s="63"/>
      <c r="E1220" s="63"/>
    </row>
    <row r="1221" spans="2:5" ht="12.75">
      <c r="B1221" s="63"/>
      <c r="C1221" s="63"/>
      <c r="D1221" s="63"/>
      <c r="E1221" s="63"/>
    </row>
    <row r="1222" spans="2:5" ht="12.75">
      <c r="B1222" s="63"/>
      <c r="C1222" s="63"/>
      <c r="D1222" s="63"/>
      <c r="E1222" s="63"/>
    </row>
    <row r="1223" spans="2:5" ht="12.75">
      <c r="B1223" s="63"/>
      <c r="C1223" s="63"/>
      <c r="D1223" s="63"/>
      <c r="E1223" s="63"/>
    </row>
    <row r="1224" spans="2:5" ht="12.75">
      <c r="B1224" s="63"/>
      <c r="C1224" s="63"/>
      <c r="D1224" s="63"/>
      <c r="E1224" s="63"/>
    </row>
    <row r="1225" spans="2:5" ht="12.75">
      <c r="B1225" s="63"/>
      <c r="C1225" s="63"/>
      <c r="D1225" s="63"/>
      <c r="E1225" s="63"/>
    </row>
    <row r="1226" spans="2:5" ht="12.75">
      <c r="B1226" s="63"/>
      <c r="C1226" s="63"/>
      <c r="D1226" s="63"/>
      <c r="E1226" s="63"/>
    </row>
    <row r="1227" spans="2:5" ht="12.75">
      <c r="B1227" s="63"/>
      <c r="C1227" s="63"/>
      <c r="D1227" s="63"/>
      <c r="E1227" s="63"/>
    </row>
    <row r="1228" spans="2:5" ht="12.75">
      <c r="B1228" s="63"/>
      <c r="C1228" s="63"/>
      <c r="D1228" s="63"/>
      <c r="E1228" s="63"/>
    </row>
    <row r="1229" spans="2:5" ht="12.75">
      <c r="B1229" s="63"/>
      <c r="C1229" s="63"/>
      <c r="D1229" s="63"/>
      <c r="E1229" s="63"/>
    </row>
    <row r="1230" spans="2:5" ht="12.75">
      <c r="B1230" s="63"/>
      <c r="C1230" s="63"/>
      <c r="D1230" s="63"/>
      <c r="E1230" s="63"/>
    </row>
    <row r="1231" spans="2:5" ht="12.75">
      <c r="B1231" s="63"/>
      <c r="C1231" s="63"/>
      <c r="D1231" s="63"/>
      <c r="E1231" s="63"/>
    </row>
    <row r="1232" spans="2:5" ht="12.75">
      <c r="B1232" s="63"/>
      <c r="C1232" s="63"/>
      <c r="D1232" s="63"/>
      <c r="E1232" s="63"/>
    </row>
    <row r="1233" spans="2:5" ht="12.75">
      <c r="B1233" s="63"/>
      <c r="C1233" s="63"/>
      <c r="D1233" s="63"/>
      <c r="E1233" s="63"/>
    </row>
    <row r="1234" spans="2:5" ht="12.75">
      <c r="B1234" s="63"/>
      <c r="C1234" s="63"/>
      <c r="D1234" s="63"/>
      <c r="E1234" s="63"/>
    </row>
    <row r="1235" spans="2:5" ht="12.75">
      <c r="B1235" s="63"/>
      <c r="C1235" s="63"/>
      <c r="D1235" s="63"/>
      <c r="E1235" s="63"/>
    </row>
    <row r="1236" spans="2:5" ht="12.75">
      <c r="B1236" s="63"/>
      <c r="C1236" s="63"/>
      <c r="D1236" s="63"/>
      <c r="E1236" s="63"/>
    </row>
    <row r="1237" spans="2:5" ht="12.75">
      <c r="B1237" s="63"/>
      <c r="C1237" s="63"/>
      <c r="D1237" s="63"/>
      <c r="E1237" s="63"/>
    </row>
    <row r="1238" spans="2:5" ht="12.75">
      <c r="B1238" s="63"/>
      <c r="C1238" s="63"/>
      <c r="D1238" s="63"/>
      <c r="E1238" s="63"/>
    </row>
    <row r="1239" spans="2:5" ht="12.75">
      <c r="B1239" s="63"/>
      <c r="C1239" s="63"/>
      <c r="D1239" s="63"/>
      <c r="E1239" s="63"/>
    </row>
    <row r="1240" spans="2:5" ht="12.75">
      <c r="B1240" s="63"/>
      <c r="C1240" s="63"/>
      <c r="D1240" s="63"/>
      <c r="E1240" s="63"/>
    </row>
    <row r="1241" spans="2:5" ht="12.75">
      <c r="B1241" s="63"/>
      <c r="C1241" s="63"/>
      <c r="D1241" s="63"/>
      <c r="E1241" s="63"/>
    </row>
    <row r="1242" spans="2:5" ht="12.75">
      <c r="B1242" s="63"/>
      <c r="C1242" s="63"/>
      <c r="D1242" s="63"/>
      <c r="E1242" s="63"/>
    </row>
    <row r="1243" spans="2:5" ht="12.75">
      <c r="B1243" s="63"/>
      <c r="C1243" s="63"/>
      <c r="D1243" s="63"/>
      <c r="E1243" s="63"/>
    </row>
    <row r="1244" spans="2:5" ht="12.75">
      <c r="B1244" s="63"/>
      <c r="C1244" s="63"/>
      <c r="D1244" s="63"/>
      <c r="E1244" s="63"/>
    </row>
    <row r="1245" spans="2:5" ht="12.75">
      <c r="B1245" s="63"/>
      <c r="C1245" s="63"/>
      <c r="D1245" s="63"/>
      <c r="E1245" s="63"/>
    </row>
    <row r="1246" spans="2:5" ht="12.75">
      <c r="B1246" s="63"/>
      <c r="C1246" s="63"/>
      <c r="D1246" s="63"/>
      <c r="E1246" s="63"/>
    </row>
    <row r="1247" spans="2:5" ht="12.75">
      <c r="B1247" s="63"/>
      <c r="C1247" s="63"/>
      <c r="D1247" s="63"/>
      <c r="E1247" s="63"/>
    </row>
    <row r="1248" spans="2:5" ht="12.75">
      <c r="B1248" s="63"/>
      <c r="C1248" s="63"/>
      <c r="D1248" s="63"/>
      <c r="E1248" s="63"/>
    </row>
    <row r="1249" spans="2:5" ht="12.75">
      <c r="B1249" s="63"/>
      <c r="C1249" s="63"/>
      <c r="D1249" s="63"/>
      <c r="E1249" s="63"/>
    </row>
    <row r="1250" spans="2:5" ht="12.75">
      <c r="B1250" s="63"/>
      <c r="C1250" s="63"/>
      <c r="D1250" s="63"/>
      <c r="E1250" s="63"/>
    </row>
    <row r="1251" spans="2:5" ht="12.75">
      <c r="B1251" s="63"/>
      <c r="C1251" s="63"/>
      <c r="D1251" s="63"/>
      <c r="E1251" s="63"/>
    </row>
    <row r="1252" spans="2:5" ht="12.75">
      <c r="B1252" s="63"/>
      <c r="C1252" s="63"/>
      <c r="D1252" s="63"/>
      <c r="E1252" s="63"/>
    </row>
    <row r="1253" spans="2:5" ht="12.75">
      <c r="B1253" s="63"/>
      <c r="C1253" s="63"/>
      <c r="D1253" s="63"/>
      <c r="E1253" s="63"/>
    </row>
    <row r="1254" spans="2:5" ht="12.75">
      <c r="B1254" s="63"/>
      <c r="C1254" s="63"/>
      <c r="D1254" s="63"/>
      <c r="E1254" s="63"/>
    </row>
    <row r="1255" spans="2:5" ht="12.75">
      <c r="B1255" s="63"/>
      <c r="C1255" s="63"/>
      <c r="D1255" s="63"/>
      <c r="E1255" s="63"/>
    </row>
    <row r="1256" spans="2:5" ht="12.75">
      <c r="B1256" s="63"/>
      <c r="C1256" s="63"/>
      <c r="D1256" s="63"/>
      <c r="E1256" s="63"/>
    </row>
    <row r="1257" spans="2:5" ht="12.75">
      <c r="B1257" s="63"/>
      <c r="C1257" s="63"/>
      <c r="D1257" s="63"/>
      <c r="E1257" s="63"/>
    </row>
    <row r="1258" spans="2:5" ht="12.75">
      <c r="B1258" s="63"/>
      <c r="C1258" s="63"/>
      <c r="D1258" s="63"/>
      <c r="E1258" s="63"/>
    </row>
    <row r="1259" spans="2:5" ht="12.75">
      <c r="B1259" s="63"/>
      <c r="C1259" s="63"/>
      <c r="D1259" s="63"/>
      <c r="E1259" s="63"/>
    </row>
    <row r="1260" spans="2:5" ht="12.75">
      <c r="B1260" s="63"/>
      <c r="C1260" s="63"/>
      <c r="D1260" s="63"/>
      <c r="E1260" s="63"/>
    </row>
    <row r="1261" spans="2:5" ht="12.75">
      <c r="B1261" s="63"/>
      <c r="C1261" s="63"/>
      <c r="D1261" s="63"/>
      <c r="E1261" s="63"/>
    </row>
    <row r="1262" spans="2:5" ht="12.75">
      <c r="B1262" s="63"/>
      <c r="C1262" s="63"/>
      <c r="D1262" s="63"/>
      <c r="E1262" s="63"/>
    </row>
    <row r="1263" spans="2:5" ht="12.75">
      <c r="B1263" s="63"/>
      <c r="C1263" s="63"/>
      <c r="D1263" s="63"/>
      <c r="E1263" s="63"/>
    </row>
    <row r="1264" spans="2:5" ht="12.75">
      <c r="B1264" s="63"/>
      <c r="C1264" s="63"/>
      <c r="D1264" s="63"/>
      <c r="E1264" s="63"/>
    </row>
    <row r="1265" spans="2:5" ht="12.75">
      <c r="B1265" s="63"/>
      <c r="C1265" s="63"/>
      <c r="D1265" s="63"/>
      <c r="E1265" s="63"/>
    </row>
    <row r="1266" spans="2:5" ht="12.75">
      <c r="B1266" s="63"/>
      <c r="C1266" s="63"/>
      <c r="D1266" s="63"/>
      <c r="E1266" s="63"/>
    </row>
    <row r="1267" spans="2:5" ht="12.75">
      <c r="B1267" s="63"/>
      <c r="C1267" s="63"/>
      <c r="D1267" s="63"/>
      <c r="E1267" s="63"/>
    </row>
    <row r="1268" spans="2:5" ht="12.75">
      <c r="B1268" s="63"/>
      <c r="C1268" s="63"/>
      <c r="D1268" s="63"/>
      <c r="E1268" s="63"/>
    </row>
    <row r="1269" spans="2:5" ht="12.75">
      <c r="B1269" s="63"/>
      <c r="C1269" s="63"/>
      <c r="D1269" s="63"/>
      <c r="E1269" s="63"/>
    </row>
    <row r="1270" spans="2:5" ht="12.75">
      <c r="B1270" s="63"/>
      <c r="C1270" s="63"/>
      <c r="D1270" s="63"/>
      <c r="E1270" s="63"/>
    </row>
    <row r="1271" spans="2:5" ht="12.75">
      <c r="B1271" s="63"/>
      <c r="C1271" s="63"/>
      <c r="D1271" s="63"/>
      <c r="E1271" s="63"/>
    </row>
    <row r="1272" spans="2:5" ht="12.75">
      <c r="B1272" s="63"/>
      <c r="C1272" s="63"/>
      <c r="D1272" s="63"/>
      <c r="E1272" s="63"/>
    </row>
    <row r="1273" spans="2:5" ht="12.75">
      <c r="B1273" s="63"/>
      <c r="C1273" s="63"/>
      <c r="D1273" s="63"/>
      <c r="E1273" s="63"/>
    </row>
    <row r="1274" spans="2:5" ht="12.75">
      <c r="B1274" s="63"/>
      <c r="C1274" s="63"/>
      <c r="D1274" s="63"/>
      <c r="E1274" s="63"/>
    </row>
    <row r="1275" spans="2:5" ht="12.75">
      <c r="B1275" s="63"/>
      <c r="C1275" s="63"/>
      <c r="D1275" s="63"/>
      <c r="E1275" s="63"/>
    </row>
    <row r="1276" spans="2:5" ht="12.75">
      <c r="B1276" s="63"/>
      <c r="C1276" s="63"/>
      <c r="D1276" s="63"/>
      <c r="E1276" s="63"/>
    </row>
    <row r="1277" spans="2:5" ht="12.75">
      <c r="B1277" s="63"/>
      <c r="C1277" s="63"/>
      <c r="D1277" s="63"/>
      <c r="E1277" s="63"/>
    </row>
    <row r="1278" spans="2:5" ht="12.75">
      <c r="B1278" s="63"/>
      <c r="C1278" s="63"/>
      <c r="D1278" s="63"/>
      <c r="E1278" s="63"/>
    </row>
    <row r="1279" spans="2:5" ht="12.75">
      <c r="B1279" s="63"/>
      <c r="C1279" s="63"/>
      <c r="D1279" s="63"/>
      <c r="E1279" s="63"/>
    </row>
    <row r="1280" spans="2:5" ht="12.75">
      <c r="B1280" s="63"/>
      <c r="C1280" s="63"/>
      <c r="D1280" s="63"/>
      <c r="E1280" s="63"/>
    </row>
    <row r="1281" spans="2:5" ht="12.75">
      <c r="B1281" s="63"/>
      <c r="C1281" s="63"/>
      <c r="D1281" s="63"/>
      <c r="E1281" s="63"/>
    </row>
    <row r="1282" spans="2:5" ht="12.75">
      <c r="B1282" s="63"/>
      <c r="C1282" s="63"/>
      <c r="D1282" s="63"/>
      <c r="E1282" s="63"/>
    </row>
    <row r="1283" spans="2:5" ht="12.75">
      <c r="B1283" s="63"/>
      <c r="C1283" s="63"/>
      <c r="D1283" s="63"/>
      <c r="E1283" s="63"/>
    </row>
    <row r="1284" spans="2:5" ht="12.75">
      <c r="B1284" s="63"/>
      <c r="C1284" s="63"/>
      <c r="D1284" s="63"/>
      <c r="E1284" s="63"/>
    </row>
    <row r="1285" spans="2:5" ht="12.75">
      <c r="B1285" s="63"/>
      <c r="C1285" s="63"/>
      <c r="D1285" s="63"/>
      <c r="E1285" s="63"/>
    </row>
    <row r="1286" spans="2:5" ht="12.75">
      <c r="B1286" s="63"/>
      <c r="C1286" s="63"/>
      <c r="D1286" s="63"/>
      <c r="E1286" s="63"/>
    </row>
    <row r="1287" spans="2:5" ht="12.75">
      <c r="B1287" s="63"/>
      <c r="C1287" s="63"/>
      <c r="D1287" s="63"/>
      <c r="E1287" s="63"/>
    </row>
    <row r="1288" spans="2:5" ht="12.75">
      <c r="B1288" s="63"/>
      <c r="C1288" s="63"/>
      <c r="D1288" s="63"/>
      <c r="E1288" s="63"/>
    </row>
    <row r="1289" spans="2:5" ht="12.75">
      <c r="B1289" s="63"/>
      <c r="C1289" s="63"/>
      <c r="D1289" s="63"/>
      <c r="E1289" s="63"/>
    </row>
    <row r="1290" spans="2:5" ht="12.75">
      <c r="B1290" s="63"/>
      <c r="C1290" s="63"/>
      <c r="D1290" s="63"/>
      <c r="E1290" s="63"/>
    </row>
    <row r="1291" spans="2:5" ht="12.75">
      <c r="B1291" s="63"/>
      <c r="C1291" s="63"/>
      <c r="D1291" s="63"/>
      <c r="E1291" s="63"/>
    </row>
    <row r="1292" spans="2:5" ht="12.75">
      <c r="B1292" s="63"/>
      <c r="C1292" s="63"/>
      <c r="D1292" s="63"/>
      <c r="E1292" s="63"/>
    </row>
    <row r="1293" spans="2:5" ht="12.75">
      <c r="B1293" s="63"/>
      <c r="C1293" s="63"/>
      <c r="D1293" s="63"/>
      <c r="E1293" s="63"/>
    </row>
    <row r="1294" spans="2:5" ht="12.75">
      <c r="B1294" s="63"/>
      <c r="C1294" s="63"/>
      <c r="D1294" s="63"/>
      <c r="E1294" s="63"/>
    </row>
    <row r="1295" spans="2:5" ht="12.75">
      <c r="B1295" s="63"/>
      <c r="C1295" s="63"/>
      <c r="D1295" s="63"/>
      <c r="E1295" s="63"/>
    </row>
    <row r="1296" spans="2:5" ht="12.75">
      <c r="B1296" s="63"/>
      <c r="C1296" s="63"/>
      <c r="D1296" s="63"/>
      <c r="E1296" s="63"/>
    </row>
    <row r="1297" spans="2:5" ht="12.75">
      <c r="B1297" s="63"/>
      <c r="C1297" s="63"/>
      <c r="D1297" s="63"/>
      <c r="E1297" s="63"/>
    </row>
    <row r="1298" spans="2:5" ht="12.75">
      <c r="B1298" s="63"/>
      <c r="C1298" s="63"/>
      <c r="D1298" s="63"/>
      <c r="E1298" s="63"/>
    </row>
    <row r="1299" spans="2:5" ht="12.75">
      <c r="B1299" s="63"/>
      <c r="C1299" s="63"/>
      <c r="D1299" s="63"/>
      <c r="E1299" s="63"/>
    </row>
    <row r="1300" spans="2:5" ht="12.75">
      <c r="B1300" s="63"/>
      <c r="C1300" s="63"/>
      <c r="D1300" s="63"/>
      <c r="E1300" s="63"/>
    </row>
    <row r="1301" spans="2:5" ht="12.75">
      <c r="B1301" s="63"/>
      <c r="C1301" s="63"/>
      <c r="D1301" s="63"/>
      <c r="E1301" s="63"/>
    </row>
    <row r="1302" spans="2:5" ht="12.75">
      <c r="B1302" s="63"/>
      <c r="C1302" s="63"/>
      <c r="D1302" s="63"/>
      <c r="E1302" s="63"/>
    </row>
    <row r="1303" spans="2:5" ht="12.75">
      <c r="B1303" s="63"/>
      <c r="C1303" s="63"/>
      <c r="D1303" s="63"/>
      <c r="E1303" s="63"/>
    </row>
    <row r="1304" spans="2:5" ht="12.75">
      <c r="B1304" s="63"/>
      <c r="C1304" s="63"/>
      <c r="D1304" s="63"/>
      <c r="E1304" s="63"/>
    </row>
    <row r="1305" spans="2:5" ht="12.75">
      <c r="B1305" s="63"/>
      <c r="C1305" s="63"/>
      <c r="D1305" s="63"/>
      <c r="E1305" s="63"/>
    </row>
    <row r="1306" spans="2:5" ht="12.75">
      <c r="B1306" s="63"/>
      <c r="C1306" s="63"/>
      <c r="D1306" s="63"/>
      <c r="E1306" s="63"/>
    </row>
    <row r="1307" spans="2:5" ht="12.75">
      <c r="B1307" s="63"/>
      <c r="C1307" s="63"/>
      <c r="D1307" s="63"/>
      <c r="E1307" s="63"/>
    </row>
    <row r="1308" spans="2:5" ht="12.75">
      <c r="B1308" s="63"/>
      <c r="C1308" s="63"/>
      <c r="D1308" s="63"/>
      <c r="E1308" s="63"/>
    </row>
    <row r="1309" spans="2:5" ht="12.75">
      <c r="B1309" s="63"/>
      <c r="C1309" s="63"/>
      <c r="D1309" s="63"/>
      <c r="E1309" s="63"/>
    </row>
    <row r="1310" spans="2:5" ht="12.75">
      <c r="B1310" s="63"/>
      <c r="C1310" s="63"/>
      <c r="D1310" s="63"/>
      <c r="E1310" s="63"/>
    </row>
    <row r="1311" spans="2:5" ht="12.75">
      <c r="B1311" s="63"/>
      <c r="C1311" s="63"/>
      <c r="D1311" s="63"/>
      <c r="E1311" s="63"/>
    </row>
    <row r="1312" spans="2:5" ht="12.75">
      <c r="B1312" s="63"/>
      <c r="C1312" s="63"/>
      <c r="D1312" s="63"/>
      <c r="E1312" s="63"/>
    </row>
    <row r="1313" spans="2:5" ht="12.75">
      <c r="B1313" s="63"/>
      <c r="C1313" s="63"/>
      <c r="D1313" s="63"/>
      <c r="E1313" s="63"/>
    </row>
    <row r="1314" spans="2:5" ht="12.75">
      <c r="B1314" s="63"/>
      <c r="C1314" s="63"/>
      <c r="D1314" s="63"/>
      <c r="E1314" s="63"/>
    </row>
    <row r="1315" spans="2:5" ht="12.75">
      <c r="B1315" s="63"/>
      <c r="C1315" s="63"/>
      <c r="D1315" s="63"/>
      <c r="E1315" s="63"/>
    </row>
    <row r="1316" spans="2:5" ht="12.75">
      <c r="B1316" s="63"/>
      <c r="C1316" s="63"/>
      <c r="D1316" s="63"/>
      <c r="E1316" s="63"/>
    </row>
    <row r="1317" spans="2:5" ht="12.75">
      <c r="B1317" s="63"/>
      <c r="C1317" s="63"/>
      <c r="D1317" s="63"/>
      <c r="E1317" s="63"/>
    </row>
    <row r="1318" spans="2:5" ht="12.75">
      <c r="B1318" s="63"/>
      <c r="C1318" s="63"/>
      <c r="D1318" s="63"/>
      <c r="E1318" s="63"/>
    </row>
    <row r="1319" spans="2:5" ht="12.75">
      <c r="B1319" s="63"/>
      <c r="C1319" s="63"/>
      <c r="D1319" s="63"/>
      <c r="E1319" s="63"/>
    </row>
    <row r="1320" spans="2:5" ht="12.75">
      <c r="B1320" s="63"/>
      <c r="C1320" s="63"/>
      <c r="D1320" s="63"/>
      <c r="E1320" s="63"/>
    </row>
    <row r="1321" spans="2:5" ht="12.75">
      <c r="B1321" s="63"/>
      <c r="C1321" s="63"/>
      <c r="D1321" s="63"/>
      <c r="E1321" s="63"/>
    </row>
    <row r="1322" spans="2:5" ht="12.75">
      <c r="B1322" s="63"/>
      <c r="C1322" s="63"/>
      <c r="D1322" s="63"/>
      <c r="E1322" s="63"/>
    </row>
    <row r="1323" spans="2:5" ht="12.75">
      <c r="B1323" s="63"/>
      <c r="C1323" s="63"/>
      <c r="D1323" s="63"/>
      <c r="E1323" s="63"/>
    </row>
    <row r="1324" spans="2:5" ht="12.75">
      <c r="B1324" s="63"/>
      <c r="C1324" s="63"/>
      <c r="D1324" s="63"/>
      <c r="E1324" s="63"/>
    </row>
    <row r="1325" spans="2:5" ht="12.75">
      <c r="B1325" s="63"/>
      <c r="C1325" s="63"/>
      <c r="D1325" s="63"/>
      <c r="E1325" s="63"/>
    </row>
    <row r="1326" spans="2:5" ht="12.75">
      <c r="B1326" s="63"/>
      <c r="C1326" s="63"/>
      <c r="D1326" s="63"/>
      <c r="E1326" s="63"/>
    </row>
    <row r="1327" spans="2:5" ht="12.75">
      <c r="B1327" s="63"/>
      <c r="C1327" s="63"/>
      <c r="D1327" s="63"/>
      <c r="E1327" s="63"/>
    </row>
    <row r="1328" spans="2:5" ht="12.75">
      <c r="B1328" s="63"/>
      <c r="C1328" s="63"/>
      <c r="D1328" s="63"/>
      <c r="E1328" s="63"/>
    </row>
    <row r="1329" spans="2:5" ht="12.75">
      <c r="B1329" s="63"/>
      <c r="C1329" s="63"/>
      <c r="D1329" s="63"/>
      <c r="E1329" s="63"/>
    </row>
    <row r="1330" spans="2:5" ht="12.75">
      <c r="B1330" s="63"/>
      <c r="C1330" s="63"/>
      <c r="D1330" s="63"/>
      <c r="E1330" s="63"/>
    </row>
    <row r="1331" spans="2:5" ht="12.75">
      <c r="B1331" s="63"/>
      <c r="C1331" s="63"/>
      <c r="D1331" s="63"/>
      <c r="E1331" s="63"/>
    </row>
    <row r="1332" spans="2:5" ht="12.75">
      <c r="B1332" s="63"/>
      <c r="C1332" s="63"/>
      <c r="D1332" s="63"/>
      <c r="E1332" s="63"/>
    </row>
    <row r="1333" spans="2:5" ht="12.75">
      <c r="B1333" s="63"/>
      <c r="C1333" s="63"/>
      <c r="D1333" s="63"/>
      <c r="E1333" s="63"/>
    </row>
    <row r="1334" spans="2:5" ht="12.75">
      <c r="B1334" s="63"/>
      <c r="C1334" s="63"/>
      <c r="D1334" s="63"/>
      <c r="E1334" s="63"/>
    </row>
    <row r="1335" spans="2:5" ht="12.75">
      <c r="B1335" s="63"/>
      <c r="C1335" s="63"/>
      <c r="D1335" s="63"/>
      <c r="E1335" s="63"/>
    </row>
    <row r="1336" spans="2:5" ht="12.75">
      <c r="B1336" s="63"/>
      <c r="C1336" s="63"/>
      <c r="D1336" s="63"/>
      <c r="E1336" s="63"/>
    </row>
    <row r="1337" spans="2:5" ht="12.75">
      <c r="B1337" s="63"/>
      <c r="C1337" s="63"/>
      <c r="D1337" s="63"/>
      <c r="E1337" s="63"/>
    </row>
    <row r="1338" spans="2:5" ht="12.75">
      <c r="B1338" s="63"/>
      <c r="C1338" s="63"/>
      <c r="D1338" s="63"/>
      <c r="E1338" s="63"/>
    </row>
    <row r="1339" spans="2:5" ht="12.75">
      <c r="B1339" s="63"/>
      <c r="C1339" s="63"/>
      <c r="D1339" s="63"/>
      <c r="E1339" s="63"/>
    </row>
    <row r="1340" spans="2:5" ht="12.75">
      <c r="B1340" s="63"/>
      <c r="C1340" s="63"/>
      <c r="D1340" s="63"/>
      <c r="E1340" s="63"/>
    </row>
    <row r="1341" spans="2:5" ht="12.75">
      <c r="B1341" s="63"/>
      <c r="C1341" s="63"/>
      <c r="D1341" s="63"/>
      <c r="E1341" s="63"/>
    </row>
    <row r="1342" spans="2:5" ht="12.75">
      <c r="B1342" s="63"/>
      <c r="C1342" s="63"/>
      <c r="D1342" s="63"/>
      <c r="E1342" s="63"/>
    </row>
    <row r="1343" spans="2:5" ht="12.75">
      <c r="B1343" s="63"/>
      <c r="C1343" s="63"/>
      <c r="D1343" s="63"/>
      <c r="E1343" s="63"/>
    </row>
    <row r="1344" spans="2:5" ht="12.75">
      <c r="B1344" s="63"/>
      <c r="C1344" s="63"/>
      <c r="D1344" s="63"/>
      <c r="E1344" s="63"/>
    </row>
    <row r="1345" spans="2:5" ht="12.75">
      <c r="B1345" s="63"/>
      <c r="C1345" s="63"/>
      <c r="D1345" s="63"/>
      <c r="E1345" s="63"/>
    </row>
    <row r="1346" spans="2:5" ht="12.75">
      <c r="B1346" s="63"/>
      <c r="C1346" s="63"/>
      <c r="D1346" s="63"/>
      <c r="E1346" s="63"/>
    </row>
    <row r="1347" spans="2:5" ht="12.75">
      <c r="B1347" s="63"/>
      <c r="C1347" s="63"/>
      <c r="D1347" s="63"/>
      <c r="E1347" s="63"/>
    </row>
    <row r="1348" spans="2:5" ht="12.75">
      <c r="B1348" s="63"/>
      <c r="C1348" s="63"/>
      <c r="D1348" s="63"/>
      <c r="E1348" s="63"/>
    </row>
    <row r="1349" spans="2:5" ht="12.75">
      <c r="B1349" s="63"/>
      <c r="C1349" s="63"/>
      <c r="D1349" s="63"/>
      <c r="E1349" s="63"/>
    </row>
    <row r="1350" spans="2:5" ht="12.75">
      <c r="B1350" s="63"/>
      <c r="C1350" s="63"/>
      <c r="D1350" s="63"/>
      <c r="E1350" s="63"/>
    </row>
    <row r="1351" spans="2:5" ht="12.75">
      <c r="B1351" s="63"/>
      <c r="C1351" s="63"/>
      <c r="D1351" s="63"/>
      <c r="E1351" s="63"/>
    </row>
    <row r="1352" spans="2:5" ht="12.75">
      <c r="B1352" s="63"/>
      <c r="C1352" s="63"/>
      <c r="D1352" s="63"/>
      <c r="E1352" s="63"/>
    </row>
    <row r="1353" spans="2:5" ht="12.75">
      <c r="B1353" s="63"/>
      <c r="C1353" s="63"/>
      <c r="D1353" s="63"/>
      <c r="E1353" s="63"/>
    </row>
    <row r="1354" spans="2:5" ht="12.75">
      <c r="B1354" s="63"/>
      <c r="C1354" s="63"/>
      <c r="D1354" s="63"/>
      <c r="E1354" s="63"/>
    </row>
    <row r="1355" spans="2:5" ht="12.75">
      <c r="B1355" s="63"/>
      <c r="C1355" s="63"/>
      <c r="D1355" s="63"/>
      <c r="E1355" s="63"/>
    </row>
    <row r="1356" spans="2:5" ht="12.75">
      <c r="B1356" s="63"/>
      <c r="C1356" s="63"/>
      <c r="D1356" s="63"/>
      <c r="E1356" s="63"/>
    </row>
    <row r="1357" spans="2:5" ht="12.75">
      <c r="B1357" s="63"/>
      <c r="C1357" s="63"/>
      <c r="D1357" s="63"/>
      <c r="E1357" s="63"/>
    </row>
    <row r="1358" spans="2:5" ht="12.75">
      <c r="B1358" s="63"/>
      <c r="C1358" s="63"/>
      <c r="D1358" s="63"/>
      <c r="E1358" s="63"/>
    </row>
    <row r="1359" spans="2:5" ht="12.75">
      <c r="B1359" s="63"/>
      <c r="C1359" s="63"/>
      <c r="D1359" s="63"/>
      <c r="E1359" s="63"/>
    </row>
    <row r="1360" spans="2:5" ht="12.75">
      <c r="B1360" s="63"/>
      <c r="C1360" s="63"/>
      <c r="D1360" s="63"/>
      <c r="E1360" s="63"/>
    </row>
    <row r="1361" spans="2:5" ht="12.75">
      <c r="B1361" s="63"/>
      <c r="C1361" s="63"/>
      <c r="D1361" s="63"/>
      <c r="E1361" s="63"/>
    </row>
    <row r="1362" spans="2:5" ht="12.75">
      <c r="B1362" s="63"/>
      <c r="C1362" s="63"/>
      <c r="D1362" s="63"/>
      <c r="E1362" s="63"/>
    </row>
    <row r="1363" spans="2:5" ht="12.75">
      <c r="B1363" s="63"/>
      <c r="C1363" s="63"/>
      <c r="D1363" s="63"/>
      <c r="E1363" s="63"/>
    </row>
    <row r="1364" spans="2:5" ht="12.75">
      <c r="B1364" s="63"/>
      <c r="C1364" s="63"/>
      <c r="D1364" s="63"/>
      <c r="E1364" s="63"/>
    </row>
    <row r="1365" spans="2:5" ht="12.75">
      <c r="B1365" s="63"/>
      <c r="C1365" s="63"/>
      <c r="D1365" s="63"/>
      <c r="E1365" s="63"/>
    </row>
    <row r="1366" spans="2:5" ht="12.75">
      <c r="B1366" s="63"/>
      <c r="C1366" s="63"/>
      <c r="D1366" s="63"/>
      <c r="E1366" s="63"/>
    </row>
    <row r="1367" spans="2:5" ht="12.75">
      <c r="B1367" s="63"/>
      <c r="C1367" s="63"/>
      <c r="D1367" s="63"/>
      <c r="E1367" s="63"/>
    </row>
    <row r="1368" spans="2:5" ht="12.75">
      <c r="B1368" s="63"/>
      <c r="C1368" s="63"/>
      <c r="D1368" s="63"/>
      <c r="E1368" s="63"/>
    </row>
    <row r="1369" spans="2:5" ht="12.75">
      <c r="B1369" s="63"/>
      <c r="C1369" s="63"/>
      <c r="D1369" s="63"/>
      <c r="E1369" s="63"/>
    </row>
    <row r="1370" spans="2:5" ht="12.75">
      <c r="B1370" s="63"/>
      <c r="C1370" s="63"/>
      <c r="D1370" s="63"/>
      <c r="E1370" s="63"/>
    </row>
    <row r="1371" spans="2:5" ht="12.75">
      <c r="B1371" s="63"/>
      <c r="C1371" s="63"/>
      <c r="D1371" s="63"/>
      <c r="E1371" s="63"/>
    </row>
    <row r="1372" spans="2:5" ht="12.75">
      <c r="B1372" s="63"/>
      <c r="C1372" s="63"/>
      <c r="D1372" s="63"/>
      <c r="E1372" s="63"/>
    </row>
    <row r="1373" spans="2:5" ht="12.75">
      <c r="B1373" s="63"/>
      <c r="C1373" s="63"/>
      <c r="D1373" s="63"/>
      <c r="E1373" s="63"/>
    </row>
    <row r="1374" spans="2:5" ht="12.75">
      <c r="B1374" s="63"/>
      <c r="C1374" s="63"/>
      <c r="D1374" s="63"/>
      <c r="E1374" s="63"/>
    </row>
    <row r="1375" spans="2:5" ht="12.75">
      <c r="B1375" s="63"/>
      <c r="C1375" s="63"/>
      <c r="D1375" s="63"/>
      <c r="E1375" s="63"/>
    </row>
    <row r="1376" spans="2:5" ht="12.75">
      <c r="B1376" s="63"/>
      <c r="C1376" s="63"/>
      <c r="D1376" s="63"/>
      <c r="E1376" s="63"/>
    </row>
    <row r="1377" spans="2:5" ht="12.75">
      <c r="B1377" s="63"/>
      <c r="C1377" s="63"/>
      <c r="D1377" s="63"/>
      <c r="E1377" s="63"/>
    </row>
    <row r="1378" spans="2:5" ht="12.75">
      <c r="B1378" s="63"/>
      <c r="C1378" s="63"/>
      <c r="D1378" s="63"/>
      <c r="E1378" s="63"/>
    </row>
    <row r="1379" spans="2:5" ht="12.75">
      <c r="B1379" s="63"/>
      <c r="C1379" s="63"/>
      <c r="D1379" s="63"/>
      <c r="E1379" s="63"/>
    </row>
    <row r="1380" spans="2:5" ht="12.75">
      <c r="B1380" s="63"/>
      <c r="C1380" s="63"/>
      <c r="D1380" s="63"/>
      <c r="E1380" s="63"/>
    </row>
    <row r="1381" spans="2:5" ht="12.75">
      <c r="B1381" s="63"/>
      <c r="C1381" s="63"/>
      <c r="D1381" s="63"/>
      <c r="E1381" s="63"/>
    </row>
    <row r="1382" spans="2:5" ht="12.75">
      <c r="B1382" s="63"/>
      <c r="C1382" s="63"/>
      <c r="D1382" s="63"/>
      <c r="E1382" s="63"/>
    </row>
    <row r="1383" spans="2:5" ht="12.75">
      <c r="B1383" s="63"/>
      <c r="C1383" s="63"/>
      <c r="D1383" s="63"/>
      <c r="E1383" s="63"/>
    </row>
    <row r="1384" spans="2:5" ht="12.75">
      <c r="B1384" s="63"/>
      <c r="C1384" s="63"/>
      <c r="D1384" s="63"/>
      <c r="E1384" s="63"/>
    </row>
    <row r="1385" spans="2:5" ht="12.75">
      <c r="B1385" s="63"/>
      <c r="C1385" s="63"/>
      <c r="D1385" s="63"/>
      <c r="E1385" s="63"/>
    </row>
    <row r="1386" spans="2:5" ht="12.75">
      <c r="B1386" s="63"/>
      <c r="C1386" s="63"/>
      <c r="D1386" s="63"/>
      <c r="E1386" s="63"/>
    </row>
    <row r="1387" spans="2:5" ht="12.75">
      <c r="B1387" s="63"/>
      <c r="C1387" s="63"/>
      <c r="D1387" s="63"/>
      <c r="E1387" s="63"/>
    </row>
    <row r="1388" spans="2:5" ht="12.75">
      <c r="B1388" s="63"/>
      <c r="C1388" s="63"/>
      <c r="D1388" s="63"/>
      <c r="E1388" s="63"/>
    </row>
    <row r="1389" spans="2:5" ht="12.75">
      <c r="B1389" s="63"/>
      <c r="C1389" s="63"/>
      <c r="D1389" s="63"/>
      <c r="E1389" s="63"/>
    </row>
    <row r="1390" spans="2:5" ht="12.75">
      <c r="B1390" s="63"/>
      <c r="C1390" s="63"/>
      <c r="D1390" s="63"/>
      <c r="E1390" s="63"/>
    </row>
    <row r="1391" spans="2:5" ht="12.75">
      <c r="B1391" s="63"/>
      <c r="C1391" s="63"/>
      <c r="D1391" s="63"/>
      <c r="E1391" s="63"/>
    </row>
    <row r="1392" spans="2:5" ht="12.75">
      <c r="B1392" s="63"/>
      <c r="C1392" s="63"/>
      <c r="D1392" s="63"/>
      <c r="E1392" s="63"/>
    </row>
    <row r="1393" spans="2:5" ht="12.75">
      <c r="B1393" s="63"/>
      <c r="C1393" s="63"/>
      <c r="D1393" s="63"/>
      <c r="E1393" s="63"/>
    </row>
    <row r="1394" spans="2:5" ht="12.75">
      <c r="B1394" s="63"/>
      <c r="C1394" s="63"/>
      <c r="D1394" s="63"/>
      <c r="E1394" s="63"/>
    </row>
    <row r="1395" spans="2:5" ht="12.75">
      <c r="B1395" s="63"/>
      <c r="C1395" s="63"/>
      <c r="D1395" s="63"/>
      <c r="E1395" s="63"/>
    </row>
    <row r="1396" spans="2:5" ht="12.75">
      <c r="B1396" s="63"/>
      <c r="C1396" s="63"/>
      <c r="D1396" s="63"/>
      <c r="E1396" s="63"/>
    </row>
    <row r="1397" spans="2:5" ht="12.75">
      <c r="B1397" s="63"/>
      <c r="C1397" s="63"/>
      <c r="D1397" s="63"/>
      <c r="E1397" s="63"/>
    </row>
    <row r="1398" spans="2:5" ht="12.75">
      <c r="B1398" s="63"/>
      <c r="C1398" s="63"/>
      <c r="D1398" s="63"/>
      <c r="E1398" s="63"/>
    </row>
    <row r="1399" spans="2:5" ht="12.75">
      <c r="B1399" s="63"/>
      <c r="C1399" s="63"/>
      <c r="D1399" s="63"/>
      <c r="E1399" s="63"/>
    </row>
    <row r="1400" spans="2:5" ht="12.75">
      <c r="B1400" s="63"/>
      <c r="C1400" s="63"/>
      <c r="D1400" s="63"/>
      <c r="E1400" s="63"/>
    </row>
    <row r="1401" spans="2:5" ht="12.75">
      <c r="B1401" s="63"/>
      <c r="C1401" s="63"/>
      <c r="D1401" s="63"/>
      <c r="E1401" s="63"/>
    </row>
    <row r="1402" spans="2:5" ht="12.75">
      <c r="B1402" s="63"/>
      <c r="C1402" s="63"/>
      <c r="D1402" s="63"/>
      <c r="E1402" s="63"/>
    </row>
    <row r="1403" spans="2:5" ht="12.75">
      <c r="B1403" s="63"/>
      <c r="C1403" s="63"/>
      <c r="D1403" s="63"/>
      <c r="E1403" s="63"/>
    </row>
    <row r="1404" spans="2:5" ht="12.75">
      <c r="B1404" s="63"/>
      <c r="C1404" s="63"/>
      <c r="D1404" s="63"/>
      <c r="E1404" s="63"/>
    </row>
    <row r="1405" spans="2:5" ht="12.75">
      <c r="B1405" s="63"/>
      <c r="C1405" s="63"/>
      <c r="D1405" s="63"/>
      <c r="E1405" s="63"/>
    </row>
    <row r="1406" spans="2:5" ht="12.75">
      <c r="B1406" s="63"/>
      <c r="C1406" s="63"/>
      <c r="D1406" s="63"/>
      <c r="E1406" s="63"/>
    </row>
    <row r="1407" spans="2:5" ht="12.75">
      <c r="B1407" s="63"/>
      <c r="C1407" s="63"/>
      <c r="D1407" s="63"/>
      <c r="E1407" s="63"/>
    </row>
    <row r="1408" spans="2:5" ht="12.75">
      <c r="B1408" s="63"/>
      <c r="C1408" s="63"/>
      <c r="D1408" s="63"/>
      <c r="E1408" s="63"/>
    </row>
    <row r="1409" spans="2:5" ht="12.75">
      <c r="B1409" s="63"/>
      <c r="C1409" s="63"/>
      <c r="D1409" s="63"/>
      <c r="E1409" s="63"/>
    </row>
    <row r="1410" spans="2:5" ht="12.75">
      <c r="B1410" s="63"/>
      <c r="C1410" s="63"/>
      <c r="D1410" s="63"/>
      <c r="E1410" s="63"/>
    </row>
    <row r="1411" spans="2:5" ht="12.75">
      <c r="B1411" s="63"/>
      <c r="C1411" s="63"/>
      <c r="D1411" s="63"/>
      <c r="E1411" s="63"/>
    </row>
    <row r="1412" spans="2:5" ht="12.75">
      <c r="B1412" s="63"/>
      <c r="C1412" s="63"/>
      <c r="D1412" s="63"/>
      <c r="E1412" s="63"/>
    </row>
    <row r="1413" spans="2:5" ht="12.75">
      <c r="B1413" s="63"/>
      <c r="C1413" s="63"/>
      <c r="D1413" s="63"/>
      <c r="E1413" s="63"/>
    </row>
    <row r="1414" spans="2:5" ht="12.75">
      <c r="B1414" s="63"/>
      <c r="C1414" s="63"/>
      <c r="D1414" s="63"/>
      <c r="E1414" s="63"/>
    </row>
    <row r="1415" spans="2:5" ht="12.75">
      <c r="B1415" s="63"/>
      <c r="C1415" s="63"/>
      <c r="D1415" s="63"/>
      <c r="E1415" s="63"/>
    </row>
    <row r="1416" spans="2:5" ht="12.75">
      <c r="B1416" s="63"/>
      <c r="C1416" s="63"/>
      <c r="D1416" s="63"/>
      <c r="E1416" s="63"/>
    </row>
    <row r="1417" spans="2:5" ht="12.75">
      <c r="B1417" s="63"/>
      <c r="C1417" s="63"/>
      <c r="D1417" s="63"/>
      <c r="E1417" s="63"/>
    </row>
    <row r="1418" spans="2:5" ht="12.75">
      <c r="B1418" s="63"/>
      <c r="C1418" s="63"/>
      <c r="D1418" s="63"/>
      <c r="E1418" s="63"/>
    </row>
    <row r="1419" spans="2:5" ht="12.75">
      <c r="B1419" s="63"/>
      <c r="C1419" s="63"/>
      <c r="D1419" s="63"/>
      <c r="E1419" s="63"/>
    </row>
    <row r="1420" spans="2:5" ht="12.75">
      <c r="B1420" s="63"/>
      <c r="C1420" s="63"/>
      <c r="D1420" s="63"/>
      <c r="E1420" s="63"/>
    </row>
    <row r="1421" spans="2:5" ht="12.75">
      <c r="B1421" s="63"/>
      <c r="C1421" s="63"/>
      <c r="D1421" s="63"/>
      <c r="E1421" s="63"/>
    </row>
    <row r="1422" spans="2:5" ht="12.75">
      <c r="B1422" s="63"/>
      <c r="C1422" s="63"/>
      <c r="D1422" s="63"/>
      <c r="E1422" s="63"/>
    </row>
    <row r="1423" spans="2:5" ht="12.75">
      <c r="B1423" s="63"/>
      <c r="C1423" s="63"/>
      <c r="D1423" s="63"/>
      <c r="E1423" s="63"/>
    </row>
    <row r="1424" spans="2:5" ht="12.75">
      <c r="B1424" s="63"/>
      <c r="C1424" s="63"/>
      <c r="D1424" s="63"/>
      <c r="E1424" s="63"/>
    </row>
    <row r="1425" spans="2:5" ht="12.75">
      <c r="B1425" s="63"/>
      <c r="C1425" s="63"/>
      <c r="D1425" s="63"/>
      <c r="E1425" s="63"/>
    </row>
    <row r="1426" spans="2:5" ht="12.75">
      <c r="B1426" s="63"/>
      <c r="C1426" s="63"/>
      <c r="D1426" s="63"/>
      <c r="E1426" s="63"/>
    </row>
    <row r="1427" spans="2:5" ht="12.75">
      <c r="B1427" s="63"/>
      <c r="C1427" s="63"/>
      <c r="D1427" s="63"/>
      <c r="E1427" s="63"/>
    </row>
    <row r="1428" spans="2:5" ht="12.75">
      <c r="B1428" s="63"/>
      <c r="C1428" s="63"/>
      <c r="D1428" s="63"/>
      <c r="E1428" s="63"/>
    </row>
    <row r="1429" spans="2:5" ht="12.75">
      <c r="B1429" s="63"/>
      <c r="C1429" s="63"/>
      <c r="D1429" s="63"/>
      <c r="E1429" s="63"/>
    </row>
    <row r="1430" spans="2:5" ht="12.75">
      <c r="B1430" s="63"/>
      <c r="C1430" s="63"/>
      <c r="D1430" s="63"/>
      <c r="E1430" s="63"/>
    </row>
    <row r="1431" spans="2:5" ht="12.75">
      <c r="B1431" s="63"/>
      <c r="C1431" s="63"/>
      <c r="D1431" s="63"/>
      <c r="E1431" s="63"/>
    </row>
    <row r="1432" spans="2:5" ht="12.75">
      <c r="B1432" s="63"/>
      <c r="C1432" s="63"/>
      <c r="D1432" s="63"/>
      <c r="E1432" s="63"/>
    </row>
    <row r="1433" spans="2:5" ht="12.75">
      <c r="B1433" s="63"/>
      <c r="C1433" s="63"/>
      <c r="D1433" s="63"/>
      <c r="E1433" s="63"/>
    </row>
    <row r="1434" spans="2:5" ht="12.75">
      <c r="B1434" s="63"/>
      <c r="C1434" s="63"/>
      <c r="D1434" s="63"/>
      <c r="E1434" s="63"/>
    </row>
    <row r="1435" spans="2:5" ht="12.75">
      <c r="B1435" s="63"/>
      <c r="C1435" s="63"/>
      <c r="D1435" s="63"/>
      <c r="E1435" s="63"/>
    </row>
    <row r="1436" spans="2:5" ht="12.75">
      <c r="B1436" s="63"/>
      <c r="C1436" s="63"/>
      <c r="D1436" s="63"/>
      <c r="E1436" s="63"/>
    </row>
    <row r="1437" spans="2:5" ht="12.75">
      <c r="B1437" s="63"/>
      <c r="C1437" s="63"/>
      <c r="D1437" s="63"/>
      <c r="E1437" s="63"/>
    </row>
    <row r="1438" spans="2:5" ht="12.75">
      <c r="B1438" s="63"/>
      <c r="C1438" s="63"/>
      <c r="D1438" s="63"/>
      <c r="E1438" s="63"/>
    </row>
    <row r="1439" spans="2:5" ht="12.75">
      <c r="B1439" s="63"/>
      <c r="C1439" s="63"/>
      <c r="D1439" s="63"/>
      <c r="E1439" s="63"/>
    </row>
    <row r="1440" spans="2:5" ht="12.75">
      <c r="B1440" s="63"/>
      <c r="C1440" s="63"/>
      <c r="D1440" s="63"/>
      <c r="E1440" s="63"/>
    </row>
    <row r="1441" spans="2:5" ht="12.75">
      <c r="B1441" s="63"/>
      <c r="C1441" s="63"/>
      <c r="D1441" s="63"/>
      <c r="E1441" s="63"/>
    </row>
    <row r="1442" spans="2:5" ht="12.75">
      <c r="B1442" s="63"/>
      <c r="C1442" s="63"/>
      <c r="D1442" s="63"/>
      <c r="E1442" s="63"/>
    </row>
    <row r="1443" spans="2:5" ht="12.75">
      <c r="B1443" s="63"/>
      <c r="C1443" s="63"/>
      <c r="D1443" s="63"/>
      <c r="E1443" s="63"/>
    </row>
    <row r="1444" spans="2:5" ht="12.75">
      <c r="B1444" s="63"/>
      <c r="C1444" s="63"/>
      <c r="D1444" s="63"/>
      <c r="E1444" s="63"/>
    </row>
    <row r="1445" spans="2:5" ht="12.75">
      <c r="B1445" s="63"/>
      <c r="C1445" s="63"/>
      <c r="D1445" s="63"/>
      <c r="E1445" s="63"/>
    </row>
    <row r="1446" spans="2:5" ht="12.75">
      <c r="B1446" s="63"/>
      <c r="C1446" s="63"/>
      <c r="D1446" s="63"/>
      <c r="E1446" s="63"/>
    </row>
    <row r="1447" spans="2:5" ht="12.75">
      <c r="B1447" s="63"/>
      <c r="C1447" s="63"/>
      <c r="D1447" s="63"/>
      <c r="E1447" s="63"/>
    </row>
    <row r="1448" spans="2:5" ht="12.75">
      <c r="B1448" s="63"/>
      <c r="C1448" s="63"/>
      <c r="D1448" s="63"/>
      <c r="E1448" s="63"/>
    </row>
    <row r="1449" spans="2:5" ht="12.75">
      <c r="B1449" s="63"/>
      <c r="C1449" s="63"/>
      <c r="D1449" s="63"/>
      <c r="E1449" s="63"/>
    </row>
    <row r="1450" spans="2:5" ht="12.75">
      <c r="B1450" s="63"/>
      <c r="C1450" s="63"/>
      <c r="D1450" s="63"/>
      <c r="E1450" s="63"/>
    </row>
    <row r="1451" spans="2:5" ht="12.75">
      <c r="B1451" s="63"/>
      <c r="C1451" s="63"/>
      <c r="D1451" s="63"/>
      <c r="E1451" s="63"/>
    </row>
    <row r="1452" spans="2:5" ht="12.75">
      <c r="B1452" s="63"/>
      <c r="C1452" s="63"/>
      <c r="D1452" s="63"/>
      <c r="E1452" s="63"/>
    </row>
    <row r="1453" spans="2:5" ht="12.75">
      <c r="B1453" s="63"/>
      <c r="C1453" s="63"/>
      <c r="D1453" s="63"/>
      <c r="E1453" s="63"/>
    </row>
    <row r="1454" spans="2:5" ht="12.75">
      <c r="B1454" s="63"/>
      <c r="C1454" s="63"/>
      <c r="D1454" s="63"/>
      <c r="E1454" s="63"/>
    </row>
    <row r="1455" spans="2:5" ht="12.75">
      <c r="B1455" s="63"/>
      <c r="C1455" s="63"/>
      <c r="D1455" s="63"/>
      <c r="E1455" s="63"/>
    </row>
    <row r="1456" spans="2:5" ht="12.75">
      <c r="B1456" s="63"/>
      <c r="C1456" s="63"/>
      <c r="D1456" s="63"/>
      <c r="E1456" s="63"/>
    </row>
    <row r="1457" spans="2:5" ht="12.75">
      <c r="B1457" s="63"/>
      <c r="C1457" s="63"/>
      <c r="D1457" s="63"/>
      <c r="E1457" s="63"/>
    </row>
    <row r="1458" spans="2:5" ht="12.75">
      <c r="B1458" s="63"/>
      <c r="C1458" s="63"/>
      <c r="D1458" s="63"/>
      <c r="E1458" s="63"/>
    </row>
    <row r="1459" spans="2:5" ht="12.75">
      <c r="B1459" s="63"/>
      <c r="C1459" s="63"/>
      <c r="D1459" s="63"/>
      <c r="E1459" s="63"/>
    </row>
    <row r="1460" spans="2:5" ht="12.75">
      <c r="B1460" s="63"/>
      <c r="C1460" s="63"/>
      <c r="D1460" s="63"/>
      <c r="E1460" s="63"/>
    </row>
    <row r="1461" spans="2:5" ht="12.75">
      <c r="B1461" s="63"/>
      <c r="C1461" s="63"/>
      <c r="D1461" s="63"/>
      <c r="E1461" s="63"/>
    </row>
    <row r="1462" spans="2:5" ht="12.75">
      <c r="B1462" s="63"/>
      <c r="C1462" s="63"/>
      <c r="D1462" s="63"/>
      <c r="E1462" s="63"/>
    </row>
    <row r="1463" spans="2:5" ht="12.75">
      <c r="B1463" s="63"/>
      <c r="C1463" s="63"/>
      <c r="D1463" s="63"/>
      <c r="E1463" s="63"/>
    </row>
    <row r="1464" spans="2:5" ht="12.75">
      <c r="B1464" s="63"/>
      <c r="C1464" s="63"/>
      <c r="D1464" s="63"/>
      <c r="E1464" s="63"/>
    </row>
    <row r="1465" spans="2:5" ht="12.75">
      <c r="B1465" s="63"/>
      <c r="C1465" s="63"/>
      <c r="D1465" s="63"/>
      <c r="E1465" s="63"/>
    </row>
    <row r="1466" spans="2:5" ht="12.75">
      <c r="B1466" s="63"/>
      <c r="C1466" s="63"/>
      <c r="D1466" s="63"/>
      <c r="E1466" s="63"/>
    </row>
    <row r="1467" spans="2:5" ht="12.75">
      <c r="B1467" s="63"/>
      <c r="C1467" s="63"/>
      <c r="D1467" s="63"/>
      <c r="E1467" s="63"/>
    </row>
    <row r="1468" spans="2:5" ht="12.75">
      <c r="B1468" s="63"/>
      <c r="C1468" s="63"/>
      <c r="D1468" s="63"/>
      <c r="E1468" s="63"/>
    </row>
    <row r="1469" spans="2:5" ht="12.75">
      <c r="B1469" s="63"/>
      <c r="C1469" s="63"/>
      <c r="D1469" s="63"/>
      <c r="E1469" s="63"/>
    </row>
    <row r="1470" spans="2:5" ht="12.75">
      <c r="B1470" s="63"/>
      <c r="C1470" s="63"/>
      <c r="D1470" s="63"/>
      <c r="E1470" s="63"/>
    </row>
    <row r="1471" spans="2:5" ht="12.75">
      <c r="B1471" s="63"/>
      <c r="C1471" s="63"/>
      <c r="D1471" s="63"/>
      <c r="E1471" s="63"/>
    </row>
    <row r="1472" spans="2:5" ht="12.75">
      <c r="B1472" s="63"/>
      <c r="C1472" s="63"/>
      <c r="D1472" s="63"/>
      <c r="E1472" s="63"/>
    </row>
    <row r="1473" spans="2:5" ht="12.75">
      <c r="B1473" s="63"/>
      <c r="C1473" s="63"/>
      <c r="D1473" s="63"/>
      <c r="E1473" s="63"/>
    </row>
    <row r="1474" spans="2:5" ht="12.75">
      <c r="B1474" s="63"/>
      <c r="C1474" s="63"/>
      <c r="D1474" s="63"/>
      <c r="E1474" s="63"/>
    </row>
    <row r="1475" spans="2:5" ht="12.75">
      <c r="B1475" s="63"/>
      <c r="C1475" s="63"/>
      <c r="D1475" s="63"/>
      <c r="E1475" s="63"/>
    </row>
    <row r="1476" spans="2:5" ht="12.75">
      <c r="B1476" s="63"/>
      <c r="C1476" s="63"/>
      <c r="D1476" s="63"/>
      <c r="E1476" s="63"/>
    </row>
    <row r="1477" spans="2:5" ht="12.75">
      <c r="B1477" s="63"/>
      <c r="C1477" s="63"/>
      <c r="D1477" s="63"/>
      <c r="E1477" s="63"/>
    </row>
    <row r="1478" spans="2:5" ht="12.75">
      <c r="B1478" s="63"/>
      <c r="C1478" s="63"/>
      <c r="D1478" s="63"/>
      <c r="E1478" s="63"/>
    </row>
    <row r="1479" spans="2:5" ht="12.75">
      <c r="B1479" s="63"/>
      <c r="C1479" s="63"/>
      <c r="D1479" s="63"/>
      <c r="E1479" s="63"/>
    </row>
    <row r="1480" spans="2:5" ht="12.75">
      <c r="B1480" s="63"/>
      <c r="C1480" s="63"/>
      <c r="D1480" s="63"/>
      <c r="E1480" s="63"/>
    </row>
    <row r="1481" spans="2:5" ht="12.75">
      <c r="B1481" s="63"/>
      <c r="C1481" s="63"/>
      <c r="D1481" s="63"/>
      <c r="E1481" s="63"/>
    </row>
    <row r="1482" spans="2:5" ht="12.75">
      <c r="B1482" s="63"/>
      <c r="C1482" s="63"/>
      <c r="D1482" s="63"/>
      <c r="E1482" s="63"/>
    </row>
    <row r="1483" spans="2:5" ht="12.75">
      <c r="B1483" s="63"/>
      <c r="C1483" s="63"/>
      <c r="D1483" s="63"/>
      <c r="E1483" s="63"/>
    </row>
    <row r="1484" spans="2:5" ht="12.75">
      <c r="B1484" s="63"/>
      <c r="C1484" s="63"/>
      <c r="D1484" s="63"/>
      <c r="E1484" s="63"/>
    </row>
    <row r="1485" spans="2:5" ht="12.75">
      <c r="B1485" s="63"/>
      <c r="C1485" s="63"/>
      <c r="D1485" s="63"/>
      <c r="E1485" s="63"/>
    </row>
    <row r="1486" spans="2:5" ht="12.75">
      <c r="B1486" s="63"/>
      <c r="C1486" s="63"/>
      <c r="D1486" s="63"/>
      <c r="E1486" s="63"/>
    </row>
    <row r="1487" spans="2:5" ht="12.75">
      <c r="B1487" s="63"/>
      <c r="C1487" s="63"/>
      <c r="D1487" s="63"/>
      <c r="E1487" s="63"/>
    </row>
    <row r="1488" spans="2:5" ht="12.75">
      <c r="B1488" s="63"/>
      <c r="C1488" s="63"/>
      <c r="D1488" s="63"/>
      <c r="E1488" s="63"/>
    </row>
    <row r="1489" spans="2:5" ht="12.75">
      <c r="B1489" s="63"/>
      <c r="C1489" s="63"/>
      <c r="D1489" s="63"/>
      <c r="E1489" s="63"/>
    </row>
    <row r="1490" spans="2:5" ht="12.75">
      <c r="B1490" s="63"/>
      <c r="C1490" s="63"/>
      <c r="D1490" s="63"/>
      <c r="E1490" s="63"/>
    </row>
    <row r="1491" spans="2:5" ht="12.75">
      <c r="B1491" s="63"/>
      <c r="C1491" s="63"/>
      <c r="D1491" s="63"/>
      <c r="E1491" s="63"/>
    </row>
    <row r="1492" spans="2:5" ht="12.75">
      <c r="B1492" s="63"/>
      <c r="C1492" s="63"/>
      <c r="D1492" s="63"/>
      <c r="E1492" s="63"/>
    </row>
    <row r="1493" spans="2:5" ht="12.75">
      <c r="B1493" s="63"/>
      <c r="C1493" s="63"/>
      <c r="D1493" s="63"/>
      <c r="E1493" s="63"/>
    </row>
    <row r="1494" spans="2:5" ht="12.75">
      <c r="B1494" s="63"/>
      <c r="C1494" s="63"/>
      <c r="D1494" s="63"/>
      <c r="E1494" s="63"/>
    </row>
    <row r="1495" spans="2:5" ht="12.75">
      <c r="B1495" s="63"/>
      <c r="C1495" s="63"/>
      <c r="D1495" s="63"/>
      <c r="E1495" s="63"/>
    </row>
    <row r="1496" spans="2:5" ht="12.75">
      <c r="B1496" s="63"/>
      <c r="C1496" s="63"/>
      <c r="D1496" s="63"/>
      <c r="E1496" s="63"/>
    </row>
    <row r="1497" spans="2:5" ht="12.75">
      <c r="B1497" s="63"/>
      <c r="C1497" s="63"/>
      <c r="D1497" s="63"/>
      <c r="E1497" s="63"/>
    </row>
    <row r="1498" spans="2:5" ht="12.75">
      <c r="B1498" s="63"/>
      <c r="C1498" s="63"/>
      <c r="D1498" s="63"/>
      <c r="E1498" s="63"/>
    </row>
    <row r="1499" spans="2:5" ht="12.75">
      <c r="B1499" s="63"/>
      <c r="C1499" s="63"/>
      <c r="D1499" s="63"/>
      <c r="E1499" s="63"/>
    </row>
    <row r="1500" spans="2:5" ht="12.75">
      <c r="B1500" s="63"/>
      <c r="C1500" s="63"/>
      <c r="D1500" s="63"/>
      <c r="E1500" s="63"/>
    </row>
    <row r="1501" spans="2:5" ht="12.75">
      <c r="B1501" s="63"/>
      <c r="C1501" s="63"/>
      <c r="D1501" s="63"/>
      <c r="E1501" s="63"/>
    </row>
    <row r="1502" spans="2:5" ht="12.75">
      <c r="B1502" s="63"/>
      <c r="C1502" s="63"/>
      <c r="D1502" s="63"/>
      <c r="E1502" s="63"/>
    </row>
    <row r="1503" spans="2:5" ht="12.75">
      <c r="B1503" s="63"/>
      <c r="C1503" s="63"/>
      <c r="D1503" s="63"/>
      <c r="E1503" s="63"/>
    </row>
    <row r="1504" spans="2:5" ht="12.75">
      <c r="B1504" s="63"/>
      <c r="C1504" s="63"/>
      <c r="D1504" s="63"/>
      <c r="E1504" s="63"/>
    </row>
    <row r="1505" spans="2:5" ht="12.75">
      <c r="B1505" s="63"/>
      <c r="C1505" s="63"/>
      <c r="D1505" s="63"/>
      <c r="E1505" s="63"/>
    </row>
    <row r="1506" spans="2:5" ht="12.75">
      <c r="B1506" s="63"/>
      <c r="C1506" s="63"/>
      <c r="D1506" s="63"/>
      <c r="E1506" s="63"/>
    </row>
    <row r="1507" spans="2:5" ht="12.75">
      <c r="B1507" s="63"/>
      <c r="C1507" s="63"/>
      <c r="D1507" s="63"/>
      <c r="E1507" s="63"/>
    </row>
    <row r="1508" spans="2:5" ht="12.75">
      <c r="B1508" s="63"/>
      <c r="C1508" s="63"/>
      <c r="D1508" s="63"/>
      <c r="E1508" s="63"/>
    </row>
    <row r="1509" spans="2:5" ht="12.75">
      <c r="B1509" s="63"/>
      <c r="C1509" s="63"/>
      <c r="D1509" s="63"/>
      <c r="E1509" s="63"/>
    </row>
    <row r="1510" spans="2:5" ht="12.75">
      <c r="B1510" s="63"/>
      <c r="C1510" s="63"/>
      <c r="D1510" s="63"/>
      <c r="E1510" s="63"/>
    </row>
    <row r="1511" spans="2:5" ht="12.75">
      <c r="B1511" s="63"/>
      <c r="C1511" s="63"/>
      <c r="D1511" s="63"/>
      <c r="E1511" s="63"/>
    </row>
    <row r="1512" spans="2:5" ht="12.75">
      <c r="B1512" s="63"/>
      <c r="C1512" s="63"/>
      <c r="D1512" s="63"/>
      <c r="E1512" s="63"/>
    </row>
    <row r="1513" spans="2:5" ht="12.75">
      <c r="B1513" s="63"/>
      <c r="C1513" s="63"/>
      <c r="D1513" s="63"/>
      <c r="E1513" s="63"/>
    </row>
    <row r="1514" spans="2:5" ht="12.75">
      <c r="B1514" s="63"/>
      <c r="C1514" s="63"/>
      <c r="D1514" s="63"/>
      <c r="E1514" s="63"/>
    </row>
    <row r="1515" spans="2:5" ht="12.75">
      <c r="B1515" s="63"/>
      <c r="C1515" s="63"/>
      <c r="D1515" s="63"/>
      <c r="E1515" s="63"/>
    </row>
    <row r="1516" spans="2:5" ht="12.75">
      <c r="B1516" s="63"/>
      <c r="C1516" s="63"/>
      <c r="D1516" s="63"/>
      <c r="E1516" s="63"/>
    </row>
    <row r="1517" spans="2:5" ht="12.75">
      <c r="B1517" s="63"/>
      <c r="C1517" s="63"/>
      <c r="D1517" s="63"/>
      <c r="E1517" s="63"/>
    </row>
    <row r="1518" spans="2:5" ht="12.75">
      <c r="B1518" s="63"/>
      <c r="C1518" s="63"/>
      <c r="D1518" s="63"/>
      <c r="E1518" s="63"/>
    </row>
    <row r="1519" spans="2:5" ht="12.75">
      <c r="B1519" s="63"/>
      <c r="C1519" s="63"/>
      <c r="D1519" s="63"/>
      <c r="E1519" s="63"/>
    </row>
    <row r="1520" spans="2:5" ht="12.75">
      <c r="B1520" s="63"/>
      <c r="C1520" s="63"/>
      <c r="D1520" s="63"/>
      <c r="E1520" s="63"/>
    </row>
    <row r="1521" spans="2:5" ht="12.75">
      <c r="B1521" s="63"/>
      <c r="C1521" s="63"/>
      <c r="D1521" s="63"/>
      <c r="E1521" s="63"/>
    </row>
    <row r="1522" spans="2:5" ht="12.75">
      <c r="B1522" s="63"/>
      <c r="C1522" s="63"/>
      <c r="D1522" s="63"/>
      <c r="E1522" s="63"/>
    </row>
    <row r="1523" spans="2:5" ht="12.75">
      <c r="B1523" s="63"/>
      <c r="C1523" s="63"/>
      <c r="D1523" s="63"/>
      <c r="E1523" s="63"/>
    </row>
    <row r="1524" spans="2:5" ht="12.75">
      <c r="B1524" s="63"/>
      <c r="C1524" s="63"/>
      <c r="D1524" s="63"/>
      <c r="E1524" s="63"/>
    </row>
    <row r="1525" spans="2:5" ht="12.75">
      <c r="B1525" s="63"/>
      <c r="C1525" s="63"/>
      <c r="D1525" s="63"/>
      <c r="E1525" s="63"/>
    </row>
    <row r="1526" spans="2:5" ht="12.75">
      <c r="B1526" s="63"/>
      <c r="C1526" s="63"/>
      <c r="D1526" s="63"/>
      <c r="E1526" s="63"/>
    </row>
    <row r="1527" spans="2:5" ht="12.75">
      <c r="B1527" s="63"/>
      <c r="C1527" s="63"/>
      <c r="D1527" s="63"/>
      <c r="E1527" s="63"/>
    </row>
    <row r="1528" spans="2:5" ht="12.75">
      <c r="B1528" s="63"/>
      <c r="C1528" s="63"/>
      <c r="D1528" s="63"/>
      <c r="E1528" s="63"/>
    </row>
    <row r="1529" spans="2:5" ht="12.75">
      <c r="B1529" s="63"/>
      <c r="C1529" s="63"/>
      <c r="D1529" s="63"/>
      <c r="E1529" s="63"/>
    </row>
    <row r="1530" spans="2:5" ht="12.75">
      <c r="B1530" s="63"/>
      <c r="C1530" s="63"/>
      <c r="D1530" s="63"/>
      <c r="E1530" s="63"/>
    </row>
    <row r="1531" spans="2:5" ht="12.75">
      <c r="B1531" s="63"/>
      <c r="C1531" s="63"/>
      <c r="D1531" s="63"/>
      <c r="E1531" s="63"/>
    </row>
    <row r="1532" spans="2:5" ht="12.75">
      <c r="B1532" s="63"/>
      <c r="C1532" s="63"/>
      <c r="D1532" s="63"/>
      <c r="E1532" s="63"/>
    </row>
    <row r="1533" spans="2:5" ht="12.75">
      <c r="B1533" s="63"/>
      <c r="C1533" s="63"/>
      <c r="D1533" s="63"/>
      <c r="E1533" s="63"/>
    </row>
    <row r="1534" spans="2:5" ht="12.75">
      <c r="B1534" s="63"/>
      <c r="C1534" s="63"/>
      <c r="D1534" s="63"/>
      <c r="E1534" s="63"/>
    </row>
    <row r="1535" spans="2:5" ht="12.75">
      <c r="B1535" s="63"/>
      <c r="C1535" s="63"/>
      <c r="D1535" s="63"/>
      <c r="E1535" s="63"/>
    </row>
    <row r="1536" spans="2:5" ht="12.75">
      <c r="B1536" s="63"/>
      <c r="C1536" s="63"/>
      <c r="D1536" s="63"/>
      <c r="E1536" s="63"/>
    </row>
    <row r="1537" spans="2:5" ht="12.75">
      <c r="B1537" s="63"/>
      <c r="C1537" s="63"/>
      <c r="D1537" s="63"/>
      <c r="E1537" s="63"/>
    </row>
    <row r="1538" spans="2:5" ht="12.75">
      <c r="B1538" s="63"/>
      <c r="C1538" s="63"/>
      <c r="D1538" s="63"/>
      <c r="E1538" s="63"/>
    </row>
    <row r="1539" spans="2:5" ht="12.75">
      <c r="B1539" s="63"/>
      <c r="C1539" s="63"/>
      <c r="D1539" s="63"/>
      <c r="E1539" s="63"/>
    </row>
    <row r="1540" spans="2:5" ht="12.75">
      <c r="B1540" s="63"/>
      <c r="C1540" s="63"/>
      <c r="D1540" s="63"/>
      <c r="E1540" s="63"/>
    </row>
    <row r="1541" spans="2:5" ht="12.75">
      <c r="B1541" s="63"/>
      <c r="C1541" s="63"/>
      <c r="D1541" s="63"/>
      <c r="E1541" s="63"/>
    </row>
    <row r="1542" spans="2:5" ht="12.75">
      <c r="B1542" s="63"/>
      <c r="C1542" s="63"/>
      <c r="D1542" s="63"/>
      <c r="E1542" s="63"/>
    </row>
    <row r="1543" spans="2:5" ht="12.75">
      <c r="B1543" s="63"/>
      <c r="C1543" s="63"/>
      <c r="D1543" s="63"/>
      <c r="E1543" s="63"/>
    </row>
    <row r="1544" spans="2:5" ht="12.75">
      <c r="B1544" s="63"/>
      <c r="C1544" s="63"/>
      <c r="D1544" s="63"/>
      <c r="E1544" s="63"/>
    </row>
    <row r="1545" spans="2:5" ht="12.75">
      <c r="B1545" s="63"/>
      <c r="C1545" s="63"/>
      <c r="D1545" s="63"/>
      <c r="E1545" s="63"/>
    </row>
    <row r="1546" spans="2:5" ht="12.75">
      <c r="B1546" s="63"/>
      <c r="C1546" s="63"/>
      <c r="D1546" s="63"/>
      <c r="E1546" s="63"/>
    </row>
    <row r="1547" spans="2:5" ht="12.75">
      <c r="B1547" s="63"/>
      <c r="C1547" s="63"/>
      <c r="D1547" s="63"/>
      <c r="E1547" s="63"/>
    </row>
    <row r="1548" spans="2:5" ht="12.75">
      <c r="B1548" s="63"/>
      <c r="C1548" s="63"/>
      <c r="D1548" s="63"/>
      <c r="E1548" s="63"/>
    </row>
    <row r="1549" spans="2:5" ht="12.75">
      <c r="B1549" s="63"/>
      <c r="C1549" s="63"/>
      <c r="D1549" s="63"/>
      <c r="E1549" s="63"/>
    </row>
    <row r="1550" spans="2:5" ht="12.75">
      <c r="B1550" s="63"/>
      <c r="C1550" s="63"/>
      <c r="D1550" s="63"/>
      <c r="E1550" s="63"/>
    </row>
  </sheetData>
  <mergeCells count="11">
    <mergeCell ref="A1:E1"/>
    <mergeCell ref="A2:E2"/>
    <mergeCell ref="A3:E3"/>
    <mergeCell ref="A5:E5"/>
    <mergeCell ref="A41:E42"/>
    <mergeCell ref="B7:C7"/>
    <mergeCell ref="D7:E7"/>
    <mergeCell ref="B8:B10"/>
    <mergeCell ref="C8:C10"/>
    <mergeCell ref="D8:D10"/>
    <mergeCell ref="E8:E10"/>
  </mergeCells>
  <printOptions/>
  <pageMargins left="0.92" right="0.85" top="0.5" bottom="0.53" header="0.5" footer="0.5"/>
  <pageSetup fitToHeight="1" fitToWidth="1" horizontalDpi="600" verticalDpi="600" orientation="portrait" scale="93" r:id="rId1"/>
</worksheet>
</file>

<file path=xl/worksheets/sheet2.xml><?xml version="1.0" encoding="utf-8"?>
<worksheet xmlns="http://schemas.openxmlformats.org/spreadsheetml/2006/main" xmlns:r="http://schemas.openxmlformats.org/officeDocument/2006/relationships">
  <sheetPr>
    <pageSetUpPr fitToPage="1"/>
  </sheetPr>
  <dimension ref="A1:G369"/>
  <sheetViews>
    <sheetView workbookViewId="0" topLeftCell="A1">
      <selection activeCell="D57" sqref="D57"/>
    </sheetView>
  </sheetViews>
  <sheetFormatPr defaultColWidth="9.140625" defaultRowHeight="12.75"/>
  <cols>
    <col min="1" max="1" width="49.7109375" style="3" customWidth="1"/>
    <col min="2" max="2" width="18.7109375" style="4" customWidth="1"/>
    <col min="3" max="3" width="9.140625" style="3" customWidth="1"/>
    <col min="4" max="4" width="18.7109375" style="3" customWidth="1"/>
    <col min="5" max="16384" width="9.140625" style="3" customWidth="1"/>
  </cols>
  <sheetData>
    <row r="1" spans="1:7" ht="28.5" customHeight="1">
      <c r="A1" s="128" t="str">
        <f>+'Consolidated Income Statement'!A1:E1</f>
        <v>PJI  HOLDINGS  BERHAD  (499758-W)</v>
      </c>
      <c r="B1" s="128"/>
      <c r="C1" s="128"/>
      <c r="D1" s="128"/>
      <c r="E1" s="36"/>
      <c r="F1" s="36"/>
      <c r="G1" s="36"/>
    </row>
    <row r="2" spans="1:7" ht="15.75">
      <c r="A2" s="134" t="str">
        <f>+'Consolidated Income Statement'!A2:E2</f>
        <v>INTERIM FINANCIAL REPORT FOR THE FIRST QUARTER ENDED 30 SEPTEMBER 2002</v>
      </c>
      <c r="B2" s="134"/>
      <c r="C2" s="134"/>
      <c r="D2" s="134"/>
      <c r="E2" s="36"/>
      <c r="F2" s="36"/>
      <c r="G2" s="36"/>
    </row>
    <row r="3" spans="1:7" ht="18.75">
      <c r="A3" s="136" t="str">
        <f>+'Consolidated Income Statement'!A3:E3</f>
        <v>(The figures have not been audited)</v>
      </c>
      <c r="B3" s="136"/>
      <c r="C3" s="136"/>
      <c r="D3" s="136"/>
      <c r="E3" s="36"/>
      <c r="F3" s="36"/>
      <c r="G3" s="36"/>
    </row>
    <row r="4" spans="1:7" ht="12" customHeight="1">
      <c r="A4" s="76"/>
      <c r="B4" s="76"/>
      <c r="C4" s="76"/>
      <c r="D4" s="76"/>
      <c r="E4" s="36"/>
      <c r="F4" s="36"/>
      <c r="G4" s="36"/>
    </row>
    <row r="5" spans="1:7" ht="15.75">
      <c r="A5" s="137" t="s">
        <v>237</v>
      </c>
      <c r="B5" s="114"/>
      <c r="C5" s="114"/>
      <c r="D5" s="114"/>
      <c r="E5" s="57"/>
      <c r="F5" s="36"/>
      <c r="G5" s="36"/>
    </row>
    <row r="6" spans="1:7" ht="15.75">
      <c r="A6" s="37"/>
      <c r="B6" s="37"/>
      <c r="C6" s="37"/>
      <c r="D6" s="37"/>
      <c r="E6" s="37"/>
      <c r="F6" s="37"/>
      <c r="G6" s="37"/>
    </row>
    <row r="7" spans="2:4" ht="37.5" customHeight="1">
      <c r="B7" s="115" t="s">
        <v>7</v>
      </c>
      <c r="C7" s="71"/>
      <c r="D7" s="116" t="s">
        <v>39</v>
      </c>
    </row>
    <row r="8" spans="2:4" ht="19.5" customHeight="1">
      <c r="B8" s="115"/>
      <c r="C8" s="71"/>
      <c r="D8" s="116"/>
    </row>
    <row r="9" spans="2:4" ht="18" customHeight="1">
      <c r="B9" s="29" t="s">
        <v>85</v>
      </c>
      <c r="D9" s="29" t="s">
        <v>84</v>
      </c>
    </row>
    <row r="10" spans="2:4" ht="16.5" thickBot="1">
      <c r="B10" s="73" t="s">
        <v>5</v>
      </c>
      <c r="D10" s="73" t="s">
        <v>5</v>
      </c>
    </row>
    <row r="11" spans="2:4" ht="10.5" customHeight="1">
      <c r="B11" s="5"/>
      <c r="D11" s="5"/>
    </row>
    <row r="12" spans="1:4" ht="16.5" customHeight="1">
      <c r="A12" s="7" t="s">
        <v>8</v>
      </c>
      <c r="B12" s="8">
        <v>21546</v>
      </c>
      <c r="D12" s="8">
        <v>20154</v>
      </c>
    </row>
    <row r="13" spans="1:4" ht="16.5" customHeight="1">
      <c r="A13" s="7" t="s">
        <v>138</v>
      </c>
      <c r="B13" s="8">
        <v>7983</v>
      </c>
      <c r="D13" s="8">
        <v>5285</v>
      </c>
    </row>
    <row r="14" spans="1:4" ht="16.5" customHeight="1">
      <c r="A14" s="7" t="s">
        <v>137</v>
      </c>
      <c r="B14" s="8">
        <v>990</v>
      </c>
      <c r="D14" s="8">
        <v>0</v>
      </c>
    </row>
    <row r="15" spans="1:4" ht="16.5" customHeight="1">
      <c r="A15" s="7" t="s">
        <v>239</v>
      </c>
      <c r="B15" s="8">
        <v>102</v>
      </c>
      <c r="D15" s="8">
        <v>111</v>
      </c>
    </row>
    <row r="16" spans="1:4" ht="16.5" customHeight="1">
      <c r="A16" s="7" t="s">
        <v>238</v>
      </c>
      <c r="B16" s="8">
        <v>121</v>
      </c>
      <c r="D16" s="8">
        <v>110</v>
      </c>
    </row>
    <row r="17" spans="1:4" ht="16.5" customHeight="1">
      <c r="A17" s="7" t="s">
        <v>9</v>
      </c>
      <c r="B17" s="8">
        <v>0</v>
      </c>
      <c r="C17" s="9"/>
      <c r="D17" s="8">
        <v>370</v>
      </c>
    </row>
    <row r="18" spans="1:4" ht="15.75">
      <c r="A18" s="7"/>
      <c r="B18" s="8"/>
      <c r="D18" s="5"/>
    </row>
    <row r="19" spans="1:4" ht="15.75">
      <c r="A19" s="7" t="s">
        <v>10</v>
      </c>
      <c r="B19" s="8"/>
      <c r="D19" s="5"/>
    </row>
    <row r="20" spans="1:4" ht="15.75">
      <c r="A20" s="10" t="s">
        <v>123</v>
      </c>
      <c r="B20" s="5">
        <v>743</v>
      </c>
      <c r="D20" s="5">
        <v>537</v>
      </c>
    </row>
    <row r="21" spans="1:4" ht="15.75">
      <c r="A21" s="10" t="s">
        <v>125</v>
      </c>
      <c r="B21" s="5">
        <v>61947</v>
      </c>
      <c r="D21" s="5">
        <v>62480</v>
      </c>
    </row>
    <row r="22" spans="1:4" ht="15.75">
      <c r="A22" s="3" t="s">
        <v>124</v>
      </c>
      <c r="B22" s="5">
        <v>17771</v>
      </c>
      <c r="D22" s="5">
        <v>15573</v>
      </c>
    </row>
    <row r="23" spans="1:4" ht="15.75">
      <c r="A23" s="10" t="s">
        <v>139</v>
      </c>
      <c r="B23" s="5">
        <v>46024</v>
      </c>
      <c r="D23" s="5">
        <v>14756</v>
      </c>
    </row>
    <row r="24" spans="1:4" ht="15.75">
      <c r="A24" s="10" t="s">
        <v>126</v>
      </c>
      <c r="B24" s="5">
        <f>4586+20+218</f>
        <v>4824</v>
      </c>
      <c r="D24" s="5">
        <v>4337</v>
      </c>
    </row>
    <row r="25" spans="1:4" ht="15.75">
      <c r="A25" s="10" t="s">
        <v>223</v>
      </c>
      <c r="B25" s="5">
        <f>11929+690</f>
        <v>12619</v>
      </c>
      <c r="D25" s="5">
        <v>10126</v>
      </c>
    </row>
    <row r="26" spans="1:4" ht="15.75">
      <c r="A26" s="10" t="s">
        <v>140</v>
      </c>
      <c r="B26" s="5">
        <f>2610</f>
        <v>2610</v>
      </c>
      <c r="D26" s="5">
        <v>7045</v>
      </c>
    </row>
    <row r="27" spans="1:4" ht="15.75">
      <c r="A27" s="10"/>
      <c r="B27" s="11">
        <f>SUM(B20:B26)</f>
        <v>146538</v>
      </c>
      <c r="C27" s="9"/>
      <c r="D27" s="11">
        <f>SUM(D20:D26)</f>
        <v>114854</v>
      </c>
    </row>
    <row r="28" spans="2:4" ht="15.75">
      <c r="B28" s="5"/>
      <c r="D28" s="5"/>
    </row>
    <row r="29" spans="1:4" ht="15.75">
      <c r="A29" s="7" t="s">
        <v>11</v>
      </c>
      <c r="B29" s="5" t="s">
        <v>24</v>
      </c>
      <c r="D29" s="5"/>
    </row>
    <row r="30" spans="1:4" ht="15.75">
      <c r="A30" s="10" t="s">
        <v>127</v>
      </c>
      <c r="B30" s="5">
        <v>64973</v>
      </c>
      <c r="D30" s="5">
        <v>30353</v>
      </c>
    </row>
    <row r="31" spans="1:4" ht="15.75">
      <c r="A31" s="3" t="s">
        <v>141</v>
      </c>
      <c r="B31" s="5">
        <v>11123</v>
      </c>
      <c r="D31" s="5">
        <v>29093</v>
      </c>
    </row>
    <row r="32" spans="1:4" ht="15.75">
      <c r="A32" s="10" t="s">
        <v>128</v>
      </c>
      <c r="B32" s="5">
        <f>1475+744+76+497</f>
        <v>2792</v>
      </c>
      <c r="D32" s="5">
        <v>1176</v>
      </c>
    </row>
    <row r="33" spans="1:4" ht="15.75">
      <c r="A33" s="10" t="s">
        <v>129</v>
      </c>
      <c r="B33" s="5">
        <v>6430</v>
      </c>
      <c r="C33" s="9"/>
      <c r="D33" s="5">
        <f>3162+1322</f>
        <v>4484</v>
      </c>
    </row>
    <row r="34" spans="1:5" ht="15.75">
      <c r="A34" s="3" t="s">
        <v>220</v>
      </c>
      <c r="B34" s="5">
        <v>6709</v>
      </c>
      <c r="D34" s="5">
        <v>6809</v>
      </c>
      <c r="E34" s="3" t="s">
        <v>24</v>
      </c>
    </row>
    <row r="35" spans="1:4" ht="15.75">
      <c r="A35" s="3" t="s">
        <v>130</v>
      </c>
      <c r="B35" s="5">
        <v>5175</v>
      </c>
      <c r="D35" s="5">
        <v>4650</v>
      </c>
    </row>
    <row r="36" spans="1:4" ht="15.75">
      <c r="A36" s="10"/>
      <c r="B36" s="11">
        <f>SUM(B30:B35)</f>
        <v>97202</v>
      </c>
      <c r="D36" s="11">
        <f>SUM(D30:D35)</f>
        <v>76565</v>
      </c>
    </row>
    <row r="37" spans="2:4" ht="9.75" customHeight="1">
      <c r="B37" s="5"/>
      <c r="D37" s="5"/>
    </row>
    <row r="38" spans="1:4" ht="15.75">
      <c r="A38" s="7" t="s">
        <v>32</v>
      </c>
      <c r="B38" s="5">
        <f>B27-B36</f>
        <v>49336</v>
      </c>
      <c r="D38" s="5">
        <f>D27-D36</f>
        <v>38289</v>
      </c>
    </row>
    <row r="39" spans="2:4" ht="6.75" customHeight="1">
      <c r="B39" s="5"/>
      <c r="D39" s="5"/>
    </row>
    <row r="40" spans="2:4" ht="16.5" thickBot="1">
      <c r="B40" s="12">
        <f>B38+SUM(B11:B18)</f>
        <v>80078</v>
      </c>
      <c r="D40" s="12">
        <f>D38+SUM(D11:D18)</f>
        <v>64319</v>
      </c>
    </row>
    <row r="41" spans="2:4" ht="16.5" thickTop="1">
      <c r="B41" s="5"/>
      <c r="D41" s="5"/>
    </row>
    <row r="42" spans="1:4" ht="15.75">
      <c r="A42" s="7" t="s">
        <v>134</v>
      </c>
      <c r="B42" s="5"/>
      <c r="D42" s="5"/>
    </row>
    <row r="43" spans="1:4" ht="15.75">
      <c r="A43" s="3" t="s">
        <v>12</v>
      </c>
      <c r="B43" s="5">
        <v>45200</v>
      </c>
      <c r="D43" s="5">
        <v>38420</v>
      </c>
    </row>
    <row r="44" spans="1:4" ht="15.75">
      <c r="A44" s="3" t="s">
        <v>13</v>
      </c>
      <c r="B44" s="5"/>
      <c r="D44" s="5"/>
    </row>
    <row r="45" spans="1:4" ht="15.75">
      <c r="A45" s="10" t="s">
        <v>131</v>
      </c>
      <c r="B45" s="5">
        <v>7603</v>
      </c>
      <c r="D45" s="5">
        <v>1311</v>
      </c>
    </row>
    <row r="46" spans="1:4" ht="15.75">
      <c r="A46" s="10" t="s">
        <v>132</v>
      </c>
      <c r="B46" s="5">
        <v>7638</v>
      </c>
      <c r="D46" s="5">
        <v>0</v>
      </c>
    </row>
    <row r="47" spans="1:4" ht="15.75">
      <c r="A47" s="3" t="s">
        <v>258</v>
      </c>
      <c r="B47" s="5">
        <v>4</v>
      </c>
      <c r="D47" s="5">
        <v>0</v>
      </c>
    </row>
    <row r="48" spans="1:4" ht="15.75">
      <c r="A48" s="10" t="s">
        <v>133</v>
      </c>
      <c r="B48" s="13">
        <v>17042</v>
      </c>
      <c r="C48" s="30"/>
      <c r="D48" s="13">
        <v>17016</v>
      </c>
    </row>
    <row r="49" spans="1:4" ht="15.75">
      <c r="A49" s="7" t="s">
        <v>136</v>
      </c>
      <c r="B49" s="5">
        <f>SUM(B43:B48)</f>
        <v>77487</v>
      </c>
      <c r="D49" s="5">
        <f>SUM(D43:D48)</f>
        <v>56747</v>
      </c>
    </row>
    <row r="50" spans="2:4" ht="15.75">
      <c r="B50" s="5"/>
      <c r="D50" s="5"/>
    </row>
    <row r="51" spans="1:4" ht="18.75" customHeight="1">
      <c r="A51" s="7" t="s">
        <v>14</v>
      </c>
      <c r="B51" s="5">
        <v>1594</v>
      </c>
      <c r="D51" s="5">
        <v>1098</v>
      </c>
    </row>
    <row r="52" spans="1:4" ht="18.75" customHeight="1">
      <c r="A52" s="7" t="s">
        <v>15</v>
      </c>
      <c r="B52" s="5">
        <v>0</v>
      </c>
      <c r="D52" s="5">
        <v>5527</v>
      </c>
    </row>
    <row r="53" spans="1:4" ht="18.75" customHeight="1">
      <c r="A53" s="7" t="s">
        <v>135</v>
      </c>
      <c r="B53" s="5">
        <v>723</v>
      </c>
      <c r="D53" s="5">
        <v>763</v>
      </c>
    </row>
    <row r="54" spans="1:4" ht="18.75" customHeight="1">
      <c r="A54" s="7" t="s">
        <v>16</v>
      </c>
      <c r="B54" s="5">
        <v>274</v>
      </c>
      <c r="D54" s="5">
        <v>184</v>
      </c>
    </row>
    <row r="55" spans="2:4" ht="18.75" customHeight="1" thickBot="1">
      <c r="B55" s="12">
        <f>SUM(B49:B54)</f>
        <v>80078</v>
      </c>
      <c r="D55" s="12">
        <f>SUM(D49:D54)</f>
        <v>64319</v>
      </c>
    </row>
    <row r="56" spans="2:4" ht="16.5" thickTop="1">
      <c r="B56" s="5" t="s">
        <v>24</v>
      </c>
      <c r="D56" s="5"/>
    </row>
    <row r="57" spans="1:4" ht="15.75">
      <c r="A57" s="7" t="s">
        <v>17</v>
      </c>
      <c r="B57" s="28">
        <f>(+B49-B17)/+B43</f>
        <v>1.7143141592920355</v>
      </c>
      <c r="D57" s="28">
        <f>(+D49-D17)/D43</f>
        <v>1.4673867777199376</v>
      </c>
    </row>
    <row r="58" ht="15.75">
      <c r="B58" s="75" t="s">
        <v>24</v>
      </c>
    </row>
    <row r="59" ht="15.75">
      <c r="B59" s="5" t="s">
        <v>24</v>
      </c>
    </row>
    <row r="60" spans="1:5" ht="15.75">
      <c r="A60" s="119" t="s">
        <v>142</v>
      </c>
      <c r="B60" s="120"/>
      <c r="C60" s="120"/>
      <c r="D60" s="121"/>
      <c r="E60" s="74"/>
    </row>
    <row r="61" spans="1:5" ht="15.75">
      <c r="A61" s="122"/>
      <c r="B61" s="123"/>
      <c r="C61" s="123"/>
      <c r="D61" s="124"/>
      <c r="E61" s="74"/>
    </row>
    <row r="62" spans="2:3" ht="15.75">
      <c r="B62" s="5"/>
      <c r="C62" s="15"/>
    </row>
    <row r="63" spans="2:3" ht="15.75">
      <c r="B63" s="5"/>
      <c r="C63" s="15"/>
    </row>
    <row r="64" spans="2:3" ht="15.75">
      <c r="B64" s="5"/>
      <c r="C64" s="15"/>
    </row>
    <row r="65" spans="2:3" ht="15.75">
      <c r="B65" s="5"/>
      <c r="C65" s="15"/>
    </row>
    <row r="66" ht="15.75">
      <c r="C66" s="15"/>
    </row>
    <row r="67" ht="15.75">
      <c r="C67" s="15"/>
    </row>
    <row r="68" ht="15.75">
      <c r="C68" s="15"/>
    </row>
    <row r="69" ht="15.75">
      <c r="C69" s="15"/>
    </row>
    <row r="70" ht="15.75">
      <c r="C70" s="15"/>
    </row>
    <row r="71" ht="15.75">
      <c r="C71" s="15"/>
    </row>
    <row r="72" ht="15.75">
      <c r="C72" s="15"/>
    </row>
    <row r="73" ht="15.75">
      <c r="C73" s="15"/>
    </row>
    <row r="74" ht="15.75">
      <c r="C74" s="15"/>
    </row>
    <row r="75" ht="15.75">
      <c r="C75" s="15"/>
    </row>
    <row r="76" ht="15.75">
      <c r="C76" s="15"/>
    </row>
    <row r="77" ht="15.75">
      <c r="C77" s="15"/>
    </row>
    <row r="78" ht="15.75">
      <c r="C78" s="15"/>
    </row>
    <row r="79" ht="15.75">
      <c r="C79" s="15"/>
    </row>
    <row r="80" ht="15.75">
      <c r="C80" s="15"/>
    </row>
    <row r="81" ht="15.75">
      <c r="C81" s="15"/>
    </row>
    <row r="82" ht="15.75">
      <c r="C82" s="15"/>
    </row>
    <row r="83" ht="15.75">
      <c r="C83" s="15"/>
    </row>
    <row r="84" ht="15.75">
      <c r="C84" s="15"/>
    </row>
    <row r="85" ht="15.75">
      <c r="C85" s="15"/>
    </row>
    <row r="86" ht="15.75">
      <c r="C86" s="15"/>
    </row>
    <row r="87" ht="15.75">
      <c r="C87" s="15"/>
    </row>
    <row r="88" ht="15.75">
      <c r="C88" s="15"/>
    </row>
    <row r="89" ht="15.75">
      <c r="C89" s="15"/>
    </row>
    <row r="90" ht="15.75">
      <c r="C90" s="15"/>
    </row>
    <row r="91" ht="15.75">
      <c r="C91" s="15"/>
    </row>
    <row r="92" ht="15.75">
      <c r="C92" s="15"/>
    </row>
    <row r="93" ht="15.75">
      <c r="C93" s="15"/>
    </row>
    <row r="94" ht="15.75">
      <c r="C94" s="15"/>
    </row>
    <row r="95" ht="15.75">
      <c r="C95" s="15"/>
    </row>
    <row r="96" ht="15.75">
      <c r="C96" s="15"/>
    </row>
    <row r="97" ht="15.75">
      <c r="C97" s="15"/>
    </row>
    <row r="98" ht="15.75">
      <c r="C98" s="15"/>
    </row>
    <row r="99" ht="15.75">
      <c r="C99" s="15"/>
    </row>
    <row r="100" ht="15.75">
      <c r="C100" s="15"/>
    </row>
    <row r="101" ht="15.75">
      <c r="C101" s="15"/>
    </row>
    <row r="102" ht="15.75">
      <c r="C102" s="15"/>
    </row>
    <row r="103" ht="15.75">
      <c r="C103" s="15"/>
    </row>
    <row r="104" ht="15.75">
      <c r="C104" s="15"/>
    </row>
    <row r="105" ht="15.75">
      <c r="C105" s="15"/>
    </row>
    <row r="106" ht="15.75">
      <c r="C106" s="15"/>
    </row>
    <row r="107" ht="15.75">
      <c r="C107" s="15"/>
    </row>
    <row r="108" ht="15.75">
      <c r="C108" s="15"/>
    </row>
    <row r="109" ht="15.75">
      <c r="C109" s="15"/>
    </row>
    <row r="110" ht="15.75">
      <c r="C110" s="15"/>
    </row>
    <row r="111" ht="15.75">
      <c r="C111" s="15"/>
    </row>
    <row r="112" ht="15.75">
      <c r="C112" s="15"/>
    </row>
    <row r="113" ht="15.75">
      <c r="C113" s="15"/>
    </row>
    <row r="114" ht="15.75">
      <c r="C114" s="15"/>
    </row>
    <row r="115" ht="15.75">
      <c r="C115" s="15"/>
    </row>
    <row r="116" ht="15.75">
      <c r="C116" s="15"/>
    </row>
    <row r="117" ht="15.75">
      <c r="C117" s="15"/>
    </row>
    <row r="118" ht="15.75">
      <c r="C118" s="15"/>
    </row>
    <row r="119" ht="15.75">
      <c r="C119" s="15"/>
    </row>
    <row r="120" ht="15.75">
      <c r="C120" s="15"/>
    </row>
    <row r="121" ht="15.75">
      <c r="C121" s="15"/>
    </row>
    <row r="122" ht="15.75">
      <c r="C122" s="15"/>
    </row>
    <row r="123" ht="15.75">
      <c r="C123" s="15"/>
    </row>
    <row r="124" ht="15.75">
      <c r="C124" s="15"/>
    </row>
    <row r="125" ht="15.75">
      <c r="C125" s="15"/>
    </row>
    <row r="126" ht="15.75">
      <c r="C126" s="15"/>
    </row>
    <row r="127" ht="15.75">
      <c r="C127" s="15"/>
    </row>
    <row r="128" ht="15.75">
      <c r="C128" s="15"/>
    </row>
    <row r="129" ht="15.75">
      <c r="C129" s="15"/>
    </row>
    <row r="130" ht="15.75">
      <c r="C130" s="15"/>
    </row>
    <row r="131" ht="15.75">
      <c r="C131" s="15"/>
    </row>
    <row r="132" ht="15.75">
      <c r="C132" s="15"/>
    </row>
    <row r="133" ht="15.75">
      <c r="C133" s="15"/>
    </row>
    <row r="134" ht="15.75">
      <c r="C134" s="15"/>
    </row>
    <row r="135" ht="15.75">
      <c r="C135" s="15"/>
    </row>
    <row r="136" ht="15.75">
      <c r="C136" s="15"/>
    </row>
    <row r="137" ht="15.75">
      <c r="C137" s="15"/>
    </row>
    <row r="138" ht="15.75">
      <c r="C138" s="15"/>
    </row>
    <row r="139" ht="15.75">
      <c r="C139" s="15"/>
    </row>
    <row r="140" ht="15.75">
      <c r="C140" s="15"/>
    </row>
    <row r="141" ht="15.75">
      <c r="C141" s="15"/>
    </row>
    <row r="142" ht="15.75">
      <c r="C142" s="15"/>
    </row>
    <row r="143" ht="15.75">
      <c r="C143" s="15"/>
    </row>
    <row r="144" ht="15.75">
      <c r="C144" s="15"/>
    </row>
    <row r="145" ht="15.75">
      <c r="C145" s="15"/>
    </row>
    <row r="146" ht="15.75">
      <c r="C146" s="15"/>
    </row>
    <row r="147" ht="15.75">
      <c r="C147" s="15"/>
    </row>
    <row r="148" ht="15.75">
      <c r="C148" s="15"/>
    </row>
    <row r="149" ht="15.75">
      <c r="C149" s="15"/>
    </row>
    <row r="150" ht="15.75">
      <c r="C150" s="15"/>
    </row>
    <row r="151" ht="15.75">
      <c r="C151" s="15"/>
    </row>
    <row r="152" ht="15.75">
      <c r="C152" s="15"/>
    </row>
    <row r="153" ht="15.75">
      <c r="C153" s="15"/>
    </row>
    <row r="154" ht="15.75">
      <c r="C154" s="15"/>
    </row>
    <row r="155" ht="15.75">
      <c r="C155" s="15"/>
    </row>
    <row r="156" ht="15.75">
      <c r="C156" s="15"/>
    </row>
    <row r="157" ht="15.75">
      <c r="C157" s="15"/>
    </row>
    <row r="158" ht="15.75">
      <c r="C158" s="15"/>
    </row>
    <row r="159" ht="15.75">
      <c r="C159" s="15"/>
    </row>
    <row r="160" ht="15.75">
      <c r="C160" s="15"/>
    </row>
    <row r="161" ht="15.75">
      <c r="C161" s="15"/>
    </row>
    <row r="162" ht="15.75">
      <c r="C162" s="15"/>
    </row>
    <row r="163" ht="15.75">
      <c r="C163" s="15"/>
    </row>
    <row r="164" ht="15.75">
      <c r="C164" s="15"/>
    </row>
    <row r="165" ht="15.75">
      <c r="C165" s="15"/>
    </row>
    <row r="166" ht="15.75">
      <c r="C166" s="15"/>
    </row>
    <row r="167" ht="15.75">
      <c r="C167" s="15"/>
    </row>
    <row r="168" ht="15.75">
      <c r="C168" s="15"/>
    </row>
    <row r="169" ht="15.75">
      <c r="C169" s="15"/>
    </row>
    <row r="170" ht="15.75">
      <c r="C170" s="15"/>
    </row>
    <row r="171" ht="15.75">
      <c r="C171" s="15"/>
    </row>
    <row r="172" ht="15.75">
      <c r="C172" s="15"/>
    </row>
    <row r="173" ht="15.75">
      <c r="C173" s="15"/>
    </row>
    <row r="174" ht="15.75">
      <c r="C174" s="15"/>
    </row>
    <row r="175" ht="15.75">
      <c r="C175" s="15"/>
    </row>
    <row r="176" ht="15.75">
      <c r="C176" s="15"/>
    </row>
    <row r="177" ht="15.75">
      <c r="C177" s="15"/>
    </row>
    <row r="178" ht="15.75">
      <c r="C178" s="15"/>
    </row>
    <row r="179" ht="15.75">
      <c r="C179" s="15"/>
    </row>
    <row r="180" ht="15.75">
      <c r="C180" s="15"/>
    </row>
    <row r="181" ht="15.75">
      <c r="C181" s="15"/>
    </row>
    <row r="182" ht="15.75">
      <c r="C182" s="15"/>
    </row>
    <row r="183" ht="15.75">
      <c r="C183" s="15"/>
    </row>
    <row r="184" ht="15.75">
      <c r="C184" s="15"/>
    </row>
    <row r="185" ht="15.75">
      <c r="C185" s="15"/>
    </row>
    <row r="186" ht="15.75">
      <c r="C186" s="15"/>
    </row>
    <row r="187" ht="15.75">
      <c r="C187" s="15"/>
    </row>
    <row r="188" ht="15.75">
      <c r="C188" s="15"/>
    </row>
    <row r="189" ht="15.75">
      <c r="C189" s="15"/>
    </row>
    <row r="190" ht="15.75">
      <c r="C190" s="15"/>
    </row>
    <row r="191" ht="15.75">
      <c r="C191" s="15"/>
    </row>
    <row r="192" ht="15.75">
      <c r="C192" s="15"/>
    </row>
    <row r="193" ht="15.75">
      <c r="C193" s="15"/>
    </row>
    <row r="194" ht="15.75">
      <c r="C194" s="15"/>
    </row>
    <row r="195" ht="15.75">
      <c r="C195" s="15"/>
    </row>
    <row r="196" ht="15.75">
      <c r="C196" s="15"/>
    </row>
    <row r="197" ht="15.75">
      <c r="C197" s="15"/>
    </row>
    <row r="198" ht="15.75">
      <c r="C198" s="15"/>
    </row>
    <row r="199" ht="15.75">
      <c r="C199" s="15"/>
    </row>
    <row r="200" ht="15.75">
      <c r="C200" s="15"/>
    </row>
    <row r="201" ht="15.75">
      <c r="C201" s="15"/>
    </row>
    <row r="202" ht="15.75">
      <c r="C202" s="15"/>
    </row>
    <row r="203" ht="15.75">
      <c r="C203" s="15"/>
    </row>
    <row r="204" ht="15.75">
      <c r="C204" s="15"/>
    </row>
    <row r="205" ht="15.75">
      <c r="C205" s="15"/>
    </row>
    <row r="206" ht="15.75">
      <c r="C206" s="15"/>
    </row>
    <row r="207" ht="15.75">
      <c r="C207" s="15"/>
    </row>
    <row r="208" ht="15.75">
      <c r="C208" s="15"/>
    </row>
    <row r="209" ht="15.75">
      <c r="C209" s="15"/>
    </row>
    <row r="210" ht="15.75">
      <c r="C210" s="15"/>
    </row>
    <row r="211" ht="15.75">
      <c r="C211" s="15"/>
    </row>
    <row r="212" ht="15.75">
      <c r="C212" s="15"/>
    </row>
    <row r="213" ht="15.75">
      <c r="C213" s="15"/>
    </row>
    <row r="214" ht="15.75">
      <c r="C214" s="15"/>
    </row>
    <row r="215" ht="15.75">
      <c r="C215" s="15"/>
    </row>
    <row r="216" ht="15.75">
      <c r="C216" s="15"/>
    </row>
    <row r="217" ht="15.75">
      <c r="C217" s="15"/>
    </row>
    <row r="218" ht="15.75">
      <c r="C218" s="15"/>
    </row>
    <row r="219" ht="15.75">
      <c r="C219" s="15"/>
    </row>
    <row r="220" ht="15.75">
      <c r="C220" s="15"/>
    </row>
    <row r="221" ht="15.75">
      <c r="C221" s="15"/>
    </row>
    <row r="222" ht="15.75">
      <c r="C222" s="15"/>
    </row>
    <row r="223" ht="15.75">
      <c r="C223" s="15"/>
    </row>
    <row r="224" ht="15.75">
      <c r="C224" s="15"/>
    </row>
    <row r="225" ht="15.75">
      <c r="C225" s="15"/>
    </row>
    <row r="226" ht="15.75">
      <c r="C226" s="15"/>
    </row>
    <row r="227" ht="15.75">
      <c r="C227" s="15"/>
    </row>
    <row r="228" ht="15.75">
      <c r="C228" s="15"/>
    </row>
    <row r="229" ht="15.75">
      <c r="C229" s="15"/>
    </row>
    <row r="230" ht="15.75">
      <c r="C230" s="15"/>
    </row>
    <row r="231" ht="15.75">
      <c r="C231" s="15"/>
    </row>
    <row r="232" ht="15.75">
      <c r="C232" s="15"/>
    </row>
    <row r="233" ht="15.75">
      <c r="C233" s="15"/>
    </row>
    <row r="234" ht="15.75">
      <c r="C234" s="15"/>
    </row>
    <row r="235" ht="15.75">
      <c r="C235" s="15"/>
    </row>
    <row r="236" ht="15.75">
      <c r="C236" s="15"/>
    </row>
    <row r="237" ht="15.75">
      <c r="C237" s="15"/>
    </row>
    <row r="238" ht="15.75">
      <c r="C238" s="15"/>
    </row>
    <row r="239" ht="15.75">
      <c r="C239" s="15"/>
    </row>
    <row r="240" ht="15.75">
      <c r="C240" s="15"/>
    </row>
    <row r="241" ht="15.75">
      <c r="C241" s="15"/>
    </row>
    <row r="242" ht="15.75">
      <c r="C242" s="15"/>
    </row>
    <row r="243" ht="15.75">
      <c r="C243" s="15"/>
    </row>
    <row r="244" ht="15.75">
      <c r="C244" s="15"/>
    </row>
    <row r="245" ht="15.75">
      <c r="C245" s="15"/>
    </row>
    <row r="246" ht="15.75">
      <c r="C246" s="15"/>
    </row>
    <row r="247" ht="15.75">
      <c r="C247" s="15"/>
    </row>
    <row r="248" ht="15.75">
      <c r="C248" s="15"/>
    </row>
    <row r="249" ht="15.75">
      <c r="C249" s="15"/>
    </row>
    <row r="250" ht="15.75">
      <c r="C250" s="15"/>
    </row>
    <row r="251" ht="15.75">
      <c r="C251" s="15"/>
    </row>
    <row r="252" ht="15.75">
      <c r="C252" s="15"/>
    </row>
    <row r="253" ht="15.75">
      <c r="C253" s="15"/>
    </row>
    <row r="254" ht="15.75">
      <c r="C254" s="15"/>
    </row>
    <row r="255" ht="15.75">
      <c r="C255" s="15"/>
    </row>
    <row r="256" ht="15.75">
      <c r="C256" s="15"/>
    </row>
    <row r="257" ht="15.75">
      <c r="C257" s="15"/>
    </row>
    <row r="258" ht="15.75">
      <c r="C258" s="15"/>
    </row>
    <row r="259" ht="15.75">
      <c r="C259" s="15"/>
    </row>
    <row r="260" ht="15.75">
      <c r="C260" s="15"/>
    </row>
    <row r="261" ht="15.75">
      <c r="C261" s="15"/>
    </row>
    <row r="262" ht="15.75">
      <c r="C262" s="15"/>
    </row>
    <row r="263" ht="15.75">
      <c r="C263" s="15"/>
    </row>
    <row r="264" ht="15.75">
      <c r="C264" s="15"/>
    </row>
    <row r="265" ht="15.75">
      <c r="C265" s="15"/>
    </row>
    <row r="266" ht="15.75">
      <c r="C266" s="15"/>
    </row>
    <row r="267" ht="15.75">
      <c r="C267" s="15"/>
    </row>
    <row r="268" ht="15.75">
      <c r="C268" s="15"/>
    </row>
    <row r="269" ht="15.75">
      <c r="C269" s="15"/>
    </row>
    <row r="270" ht="15.75">
      <c r="C270" s="15"/>
    </row>
    <row r="271" ht="15.75">
      <c r="C271" s="15"/>
    </row>
    <row r="272" ht="15.75">
      <c r="C272" s="15"/>
    </row>
    <row r="273" ht="15.75">
      <c r="C273" s="15"/>
    </row>
    <row r="274" ht="15.75">
      <c r="C274" s="15"/>
    </row>
    <row r="275" ht="15.75">
      <c r="C275" s="15"/>
    </row>
    <row r="276" ht="15.75">
      <c r="C276" s="15"/>
    </row>
    <row r="277" ht="15.75">
      <c r="C277" s="15"/>
    </row>
    <row r="278" ht="15.75">
      <c r="C278" s="15"/>
    </row>
    <row r="279" ht="15.75">
      <c r="C279" s="15"/>
    </row>
    <row r="280" ht="15.75">
      <c r="C280" s="15"/>
    </row>
    <row r="281" ht="15.75">
      <c r="C281" s="15"/>
    </row>
    <row r="282" ht="15.75">
      <c r="C282" s="15"/>
    </row>
    <row r="283" ht="15.75">
      <c r="C283" s="15"/>
    </row>
    <row r="284" ht="15.75">
      <c r="C284" s="15"/>
    </row>
    <row r="285" ht="15.75">
      <c r="C285" s="15"/>
    </row>
    <row r="286" ht="15.75">
      <c r="C286" s="15"/>
    </row>
    <row r="287" ht="15.75">
      <c r="C287" s="15"/>
    </row>
    <row r="288" ht="15.75">
      <c r="C288" s="15"/>
    </row>
    <row r="289" ht="15.75">
      <c r="C289" s="15"/>
    </row>
    <row r="290" ht="15.75">
      <c r="C290" s="15"/>
    </row>
    <row r="291" ht="15.75">
      <c r="C291" s="15"/>
    </row>
    <row r="292" ht="15.75">
      <c r="C292" s="15"/>
    </row>
    <row r="293" ht="15.75">
      <c r="C293" s="15"/>
    </row>
    <row r="294" ht="15.75">
      <c r="C294" s="15"/>
    </row>
    <row r="295" ht="15.75">
      <c r="C295" s="15"/>
    </row>
    <row r="296" ht="15.75">
      <c r="C296" s="15"/>
    </row>
    <row r="297" ht="15.75">
      <c r="C297" s="15"/>
    </row>
    <row r="298" ht="15.75">
      <c r="C298" s="15"/>
    </row>
    <row r="299" ht="15.75">
      <c r="C299" s="15"/>
    </row>
    <row r="300" ht="15.75">
      <c r="C300" s="15"/>
    </row>
    <row r="301" ht="15.75">
      <c r="C301" s="15"/>
    </row>
    <row r="302" ht="15.75">
      <c r="C302" s="15"/>
    </row>
    <row r="303" ht="15.75">
      <c r="C303" s="15"/>
    </row>
    <row r="304" ht="15.75">
      <c r="C304" s="15"/>
    </row>
    <row r="305" ht="15.75">
      <c r="C305" s="15"/>
    </row>
    <row r="306" ht="15.75">
      <c r="C306" s="15"/>
    </row>
    <row r="307" ht="15.75">
      <c r="C307" s="15"/>
    </row>
    <row r="308" ht="15.75">
      <c r="C308" s="15"/>
    </row>
    <row r="309" ht="15.75">
      <c r="C309" s="15"/>
    </row>
    <row r="310" ht="15.75">
      <c r="C310" s="15"/>
    </row>
    <row r="311" ht="15.75">
      <c r="C311" s="15"/>
    </row>
    <row r="312" ht="15.75">
      <c r="C312" s="15"/>
    </row>
    <row r="313" ht="15.75">
      <c r="C313" s="15"/>
    </row>
    <row r="314" ht="15.75">
      <c r="C314" s="15"/>
    </row>
    <row r="315" ht="15.75">
      <c r="C315" s="15"/>
    </row>
    <row r="316" ht="15.75">
      <c r="C316" s="15"/>
    </row>
    <row r="317" ht="15.75">
      <c r="C317" s="15"/>
    </row>
    <row r="318" ht="15.75">
      <c r="C318" s="15"/>
    </row>
    <row r="319" ht="15.75">
      <c r="C319" s="15"/>
    </row>
    <row r="320" ht="15.75">
      <c r="C320" s="15"/>
    </row>
    <row r="321" ht="15.75">
      <c r="C321" s="15"/>
    </row>
    <row r="322" ht="15.75">
      <c r="C322" s="15"/>
    </row>
    <row r="323" ht="15.75">
      <c r="C323" s="15"/>
    </row>
    <row r="324" ht="15.75">
      <c r="C324" s="15"/>
    </row>
    <row r="325" ht="15.75">
      <c r="C325" s="15"/>
    </row>
    <row r="326" ht="15.75">
      <c r="C326" s="15"/>
    </row>
    <row r="327" ht="15.75">
      <c r="C327" s="15"/>
    </row>
    <row r="328" ht="15.75">
      <c r="C328" s="15"/>
    </row>
    <row r="329" ht="15.75">
      <c r="C329" s="15"/>
    </row>
    <row r="330" ht="15.75">
      <c r="C330" s="15"/>
    </row>
    <row r="331" ht="15.75">
      <c r="C331" s="15"/>
    </row>
    <row r="332" ht="15.75">
      <c r="C332" s="15"/>
    </row>
    <row r="333" ht="15.75">
      <c r="C333" s="15"/>
    </row>
    <row r="334" ht="15.75">
      <c r="C334" s="15"/>
    </row>
    <row r="335" ht="15.75">
      <c r="C335" s="15"/>
    </row>
    <row r="336" ht="15.75">
      <c r="C336" s="15"/>
    </row>
    <row r="337" ht="15.75">
      <c r="C337" s="15"/>
    </row>
    <row r="338" ht="15.75">
      <c r="C338" s="15"/>
    </row>
    <row r="339" ht="15.75">
      <c r="C339" s="15"/>
    </row>
    <row r="340" ht="15.75">
      <c r="C340" s="15"/>
    </row>
    <row r="341" ht="15.75">
      <c r="C341" s="15"/>
    </row>
    <row r="342" ht="15.75">
      <c r="C342" s="15"/>
    </row>
    <row r="343" ht="15.75">
      <c r="C343" s="15"/>
    </row>
    <row r="344" ht="15.75">
      <c r="C344" s="15"/>
    </row>
    <row r="345" ht="15.75">
      <c r="C345" s="15"/>
    </row>
    <row r="346" ht="15.75">
      <c r="C346" s="15"/>
    </row>
    <row r="347" ht="15.75">
      <c r="C347" s="15"/>
    </row>
    <row r="348" ht="15.75">
      <c r="C348" s="15"/>
    </row>
    <row r="349" ht="15.75">
      <c r="C349" s="15"/>
    </row>
    <row r="350" ht="15.75">
      <c r="C350" s="15"/>
    </row>
    <row r="351" ht="15.75">
      <c r="C351" s="15"/>
    </row>
    <row r="352" ht="15.75">
      <c r="C352" s="15"/>
    </row>
    <row r="353" ht="15.75">
      <c r="C353" s="15"/>
    </row>
    <row r="354" ht="15.75">
      <c r="C354" s="15"/>
    </row>
    <row r="355" ht="15.75">
      <c r="C355" s="15"/>
    </row>
    <row r="356" ht="15.75">
      <c r="C356" s="15"/>
    </row>
    <row r="357" ht="15.75">
      <c r="C357" s="15"/>
    </row>
    <row r="358" ht="15.75">
      <c r="C358" s="15"/>
    </row>
    <row r="359" ht="15.75">
      <c r="C359" s="15"/>
    </row>
    <row r="360" ht="15.75">
      <c r="C360" s="15"/>
    </row>
    <row r="361" ht="15.75">
      <c r="C361" s="15"/>
    </row>
    <row r="362" ht="15.75">
      <c r="C362" s="15"/>
    </row>
    <row r="363" ht="15.75">
      <c r="C363" s="15"/>
    </row>
    <row r="364" ht="15.75">
      <c r="C364" s="15"/>
    </row>
    <row r="365" ht="15.75">
      <c r="C365" s="15"/>
    </row>
    <row r="366" ht="15.75">
      <c r="C366" s="15"/>
    </row>
    <row r="367" ht="15.75">
      <c r="C367" s="15"/>
    </row>
    <row r="368" ht="15.75">
      <c r="C368" s="15"/>
    </row>
    <row r="369" ht="15.75">
      <c r="C369" s="15"/>
    </row>
  </sheetData>
  <mergeCells count="7">
    <mergeCell ref="A60:D61"/>
    <mergeCell ref="A1:D1"/>
    <mergeCell ref="A2:D2"/>
    <mergeCell ref="A3:D3"/>
    <mergeCell ref="A5:D5"/>
    <mergeCell ref="B7:B8"/>
    <mergeCell ref="D7:D8"/>
  </mergeCells>
  <printOptions/>
  <pageMargins left="1.18" right="0.25" top="0.41" bottom="0.2" header="0.36" footer="0.2"/>
  <pageSetup fitToHeight="1" fitToWidth="1" horizontalDpi="600" verticalDpi="600" orientation="portrait" scale="76" r:id="rId1"/>
</worksheet>
</file>

<file path=xl/worksheets/sheet3.xml><?xml version="1.0" encoding="utf-8"?>
<worksheet xmlns="http://schemas.openxmlformats.org/spreadsheetml/2006/main" xmlns:r="http://schemas.openxmlformats.org/officeDocument/2006/relationships">
  <sheetPr>
    <pageSetUpPr fitToPage="1"/>
  </sheetPr>
  <dimension ref="A1:M47"/>
  <sheetViews>
    <sheetView workbookViewId="0" topLeftCell="D1">
      <selection activeCell="J22" sqref="J22"/>
    </sheetView>
  </sheetViews>
  <sheetFormatPr defaultColWidth="9.140625" defaultRowHeight="12.75"/>
  <cols>
    <col min="1" max="1" width="28.421875" style="16" customWidth="1"/>
    <col min="2" max="2" width="9.57421875" style="16" customWidth="1"/>
    <col min="3" max="3" width="0.71875" style="16" customWidth="1"/>
    <col min="4" max="4" width="9.8515625" style="16" customWidth="1"/>
    <col min="5" max="5" width="0.9921875" style="16" customWidth="1"/>
    <col min="6" max="6" width="13.140625" style="16" customWidth="1"/>
    <col min="7" max="7" width="1.28515625" style="16" customWidth="1"/>
    <col min="8" max="8" width="9.7109375" style="16" customWidth="1"/>
    <col min="9" max="9" width="1.28515625" style="16" customWidth="1"/>
    <col min="10" max="10" width="12.00390625" style="16" customWidth="1"/>
    <col min="11" max="11" width="1.1484375" style="16" customWidth="1"/>
    <col min="12" max="12" width="9.00390625" style="16" customWidth="1"/>
    <col min="13" max="16384" width="9.140625" style="16" customWidth="1"/>
  </cols>
  <sheetData>
    <row r="1" spans="1:12" ht="26.25" customHeight="1">
      <c r="A1" s="117" t="str">
        <f>+'Consolidated Income Statement'!A1:E1</f>
        <v>PJI  HOLDINGS  BERHAD  (499758-W)</v>
      </c>
      <c r="B1" s="118"/>
      <c r="C1" s="118"/>
      <c r="D1" s="118"/>
      <c r="E1" s="118"/>
      <c r="F1" s="118"/>
      <c r="G1" s="118"/>
      <c r="H1" s="118"/>
      <c r="I1" s="118"/>
      <c r="J1" s="118"/>
      <c r="K1" s="118"/>
      <c r="L1" s="118"/>
    </row>
    <row r="2" spans="1:12" ht="18.75" customHeight="1">
      <c r="A2" s="79" t="str">
        <f>+'Consolidated Income Statement'!A2:E2</f>
        <v>INTERIM FINANCIAL REPORT FOR THE FIRST QUARTER ENDED 30 SEPTEMBER 2002</v>
      </c>
      <c r="B2" s="78"/>
      <c r="C2" s="78"/>
      <c r="D2" s="78"/>
      <c r="E2" s="78"/>
      <c r="F2" s="78"/>
      <c r="G2" s="78"/>
      <c r="H2" s="78"/>
      <c r="I2" s="78"/>
      <c r="J2" s="78"/>
      <c r="K2" s="78"/>
      <c r="L2" s="78"/>
    </row>
    <row r="3" spans="1:12" ht="18" customHeight="1">
      <c r="A3" s="138" t="str">
        <f>+'Consolidated Income Statement'!A3:E3</f>
        <v>(The figures have not been audited)</v>
      </c>
      <c r="B3" s="114"/>
      <c r="C3" s="114"/>
      <c r="D3" s="114"/>
      <c r="E3" s="114"/>
      <c r="F3" s="114"/>
      <c r="G3" s="114"/>
      <c r="H3" s="114"/>
      <c r="I3" s="114"/>
      <c r="J3" s="114"/>
      <c r="K3" s="114"/>
      <c r="L3" s="114"/>
    </row>
    <row r="4" ht="15" customHeight="1"/>
    <row r="5" spans="1:12" ht="15.75" customHeight="1">
      <c r="A5" s="137" t="s">
        <v>146</v>
      </c>
      <c r="B5" s="114"/>
      <c r="C5" s="114"/>
      <c r="D5" s="114"/>
      <c r="E5" s="114"/>
      <c r="F5" s="114"/>
      <c r="G5" s="114"/>
      <c r="H5" s="114"/>
      <c r="I5" s="114"/>
      <c r="J5" s="114"/>
      <c r="K5" s="114"/>
      <c r="L5" s="114"/>
    </row>
    <row r="6" ht="15.75">
      <c r="A6" s="7" t="s">
        <v>24</v>
      </c>
    </row>
    <row r="7" ht="15.75">
      <c r="A7" s="7"/>
    </row>
    <row r="8" spans="1:11" ht="32.25" customHeight="1" thickBot="1">
      <c r="A8" s="7"/>
      <c r="D8" s="139" t="s">
        <v>145</v>
      </c>
      <c r="E8" s="140"/>
      <c r="F8" s="140"/>
      <c r="G8" s="140"/>
      <c r="H8" s="140"/>
      <c r="J8" s="139" t="s">
        <v>144</v>
      </c>
      <c r="K8" s="141"/>
    </row>
    <row r="9" spans="2:12" ht="14.25">
      <c r="B9" s="32"/>
      <c r="C9" s="32"/>
      <c r="D9" s="32"/>
      <c r="E9" s="32"/>
      <c r="F9" s="32"/>
      <c r="G9" s="32"/>
      <c r="H9" s="80" t="s">
        <v>99</v>
      </c>
      <c r="I9" s="32"/>
      <c r="J9" s="32"/>
      <c r="K9" s="32"/>
      <c r="L9" s="32"/>
    </row>
    <row r="10" spans="2:12" ht="14.25">
      <c r="B10" s="80" t="s">
        <v>100</v>
      </c>
      <c r="C10" s="80"/>
      <c r="D10" s="80" t="s">
        <v>101</v>
      </c>
      <c r="E10" s="80"/>
      <c r="F10" s="80" t="s">
        <v>104</v>
      </c>
      <c r="G10" s="80"/>
      <c r="H10" s="80" t="s">
        <v>103</v>
      </c>
      <c r="I10" s="80"/>
      <c r="J10" s="80" t="s">
        <v>102</v>
      </c>
      <c r="K10" s="80"/>
      <c r="L10" s="80" t="s">
        <v>25</v>
      </c>
    </row>
    <row r="11" spans="2:12" ht="14.25">
      <c r="B11" s="80" t="s">
        <v>105</v>
      </c>
      <c r="C11" s="80"/>
      <c r="D11" s="80" t="s">
        <v>106</v>
      </c>
      <c r="E11" s="80"/>
      <c r="F11" s="80" t="s">
        <v>109</v>
      </c>
      <c r="G11" s="80"/>
      <c r="H11" s="80" t="s">
        <v>108</v>
      </c>
      <c r="I11" s="80"/>
      <c r="J11" s="80" t="s">
        <v>107</v>
      </c>
      <c r="K11" s="80"/>
      <c r="L11" s="80"/>
    </row>
    <row r="12" spans="2:12" ht="15" thickBot="1">
      <c r="B12" s="106" t="s">
        <v>19</v>
      </c>
      <c r="C12" s="106"/>
      <c r="D12" s="106" t="s">
        <v>19</v>
      </c>
      <c r="E12" s="106"/>
      <c r="F12" s="106" t="s">
        <v>19</v>
      </c>
      <c r="G12" s="106"/>
      <c r="H12" s="106" t="s">
        <v>19</v>
      </c>
      <c r="I12" s="106"/>
      <c r="J12" s="106" t="s">
        <v>19</v>
      </c>
      <c r="K12" s="106"/>
      <c r="L12" s="106" t="s">
        <v>19</v>
      </c>
    </row>
    <row r="13" spans="2:12" ht="12.75">
      <c r="B13" s="78"/>
      <c r="C13" s="78"/>
      <c r="D13" s="78"/>
      <c r="E13" s="78"/>
      <c r="F13" s="78"/>
      <c r="G13" s="78"/>
      <c r="H13" s="78"/>
      <c r="I13" s="78"/>
      <c r="J13" s="78"/>
      <c r="K13" s="78"/>
      <c r="L13" s="78"/>
    </row>
    <row r="14" spans="1:12" ht="15.75">
      <c r="A14" s="3" t="s">
        <v>147</v>
      </c>
      <c r="B14" s="4">
        <v>45200</v>
      </c>
      <c r="C14" s="4"/>
      <c r="D14" s="4">
        <v>7603</v>
      </c>
      <c r="E14" s="4"/>
      <c r="F14" s="4">
        <v>8147</v>
      </c>
      <c r="G14" s="4"/>
      <c r="H14" s="4">
        <v>22</v>
      </c>
      <c r="I14" s="4"/>
      <c r="J14" s="4">
        <v>14000</v>
      </c>
      <c r="K14" s="4"/>
      <c r="L14" s="4">
        <f>SUM(B14:J14)</f>
        <v>74972</v>
      </c>
    </row>
    <row r="15" spans="1:12" ht="15.75">
      <c r="A15" s="3"/>
      <c r="B15" s="4"/>
      <c r="C15" s="4"/>
      <c r="D15" s="4"/>
      <c r="E15" s="4"/>
      <c r="F15" s="4"/>
      <c r="G15" s="4"/>
      <c r="H15" s="4"/>
      <c r="I15" s="4"/>
      <c r="J15" s="4"/>
      <c r="K15" s="4"/>
      <c r="L15" s="4"/>
    </row>
    <row r="16" spans="1:12" ht="15.75">
      <c r="A16" s="3" t="s">
        <v>148</v>
      </c>
      <c r="B16" s="4">
        <v>0</v>
      </c>
      <c r="C16" s="4"/>
      <c r="D16" s="4">
        <v>0</v>
      </c>
      <c r="E16" s="4"/>
      <c r="F16" s="4">
        <v>-509</v>
      </c>
      <c r="G16" s="4"/>
      <c r="H16" s="4">
        <v>0</v>
      </c>
      <c r="I16" s="4"/>
      <c r="J16" s="4">
        <v>0</v>
      </c>
      <c r="K16" s="4"/>
      <c r="L16" s="4">
        <f>SUM(B16:J16)</f>
        <v>-509</v>
      </c>
    </row>
    <row r="17" spans="1:12" ht="15.75">
      <c r="A17" s="3"/>
      <c r="B17" s="4"/>
      <c r="C17" s="4"/>
      <c r="D17" s="4"/>
      <c r="E17" s="4"/>
      <c r="F17" s="4"/>
      <c r="G17" s="4"/>
      <c r="H17" s="4"/>
      <c r="I17" s="4"/>
      <c r="J17" s="4"/>
      <c r="K17" s="4"/>
      <c r="L17" s="4"/>
    </row>
    <row r="18" spans="1:12" ht="15.75">
      <c r="A18" s="3" t="s">
        <v>149</v>
      </c>
      <c r="B18" s="4">
        <v>0</v>
      </c>
      <c r="C18" s="4"/>
      <c r="D18" s="4">
        <v>0</v>
      </c>
      <c r="E18" s="4"/>
      <c r="F18" s="4">
        <v>0</v>
      </c>
      <c r="G18" s="4"/>
      <c r="H18" s="4">
        <v>-18</v>
      </c>
      <c r="I18" s="4"/>
      <c r="J18" s="4">
        <v>0</v>
      </c>
      <c r="K18" s="4"/>
      <c r="L18" s="4">
        <f>SUM(B18:J18)</f>
        <v>-18</v>
      </c>
    </row>
    <row r="19" spans="1:12" ht="15.75">
      <c r="A19" s="3"/>
      <c r="B19" s="4"/>
      <c r="C19" s="4"/>
      <c r="D19" s="4"/>
      <c r="E19" s="4"/>
      <c r="F19" s="4"/>
      <c r="G19" s="4"/>
      <c r="H19" s="4"/>
      <c r="I19" s="4"/>
      <c r="J19" s="4"/>
      <c r="K19" s="4"/>
      <c r="L19" s="4"/>
    </row>
    <row r="20" spans="1:12" ht="15.75">
      <c r="A20" s="3" t="s">
        <v>115</v>
      </c>
      <c r="B20" s="4">
        <v>0</v>
      </c>
      <c r="C20" s="4"/>
      <c r="D20" s="4">
        <v>0</v>
      </c>
      <c r="E20" s="4"/>
      <c r="F20" s="4">
        <v>0</v>
      </c>
      <c r="G20" s="4"/>
      <c r="H20" s="4">
        <v>0</v>
      </c>
      <c r="I20" s="4"/>
      <c r="J20" s="4">
        <f>+'Consolidated Income Statement'!B31</f>
        <v>3042</v>
      </c>
      <c r="K20" s="4"/>
      <c r="L20" s="4">
        <f>SUM(B20:J20)</f>
        <v>3042</v>
      </c>
    </row>
    <row r="21" spans="1:12" ht="15.75">
      <c r="A21" s="3"/>
      <c r="B21" s="4"/>
      <c r="C21" s="4"/>
      <c r="D21" s="4"/>
      <c r="E21" s="4"/>
      <c r="F21" s="4"/>
      <c r="G21" s="4"/>
      <c r="H21" s="4"/>
      <c r="I21" s="4"/>
      <c r="J21" s="4"/>
      <c r="K21" s="4"/>
      <c r="L21" s="4"/>
    </row>
    <row r="22" spans="1:12" s="17" customFormat="1" ht="16.5" thickBot="1">
      <c r="A22" s="7" t="s">
        <v>150</v>
      </c>
      <c r="B22" s="12">
        <f>SUM(B14:B21)</f>
        <v>45200</v>
      </c>
      <c r="C22" s="83"/>
      <c r="D22" s="12">
        <f>SUM(D14:D21)</f>
        <v>7603</v>
      </c>
      <c r="E22" s="83"/>
      <c r="F22" s="12">
        <f>SUM(F14:F21)</f>
        <v>7638</v>
      </c>
      <c r="G22" s="83"/>
      <c r="H22" s="12">
        <f>SUM(H14:H21)</f>
        <v>4</v>
      </c>
      <c r="I22" s="83"/>
      <c r="J22" s="12">
        <f>SUM(J14:J21)</f>
        <v>17042</v>
      </c>
      <c r="K22" s="83"/>
      <c r="L22" s="12">
        <f>SUM(L14:L21)</f>
        <v>77487</v>
      </c>
    </row>
    <row r="23" spans="1:12" ht="16.5" thickTop="1">
      <c r="A23" s="3"/>
      <c r="B23" s="3"/>
      <c r="C23" s="3"/>
      <c r="D23" s="3"/>
      <c r="E23" s="3"/>
      <c r="F23" s="9"/>
      <c r="G23" s="3"/>
      <c r="H23" s="3"/>
      <c r="I23" s="3"/>
      <c r="J23" s="9"/>
      <c r="K23" s="3"/>
      <c r="L23" s="9" t="s">
        <v>24</v>
      </c>
    </row>
    <row r="24" spans="1:12" ht="15.75">
      <c r="A24" s="3"/>
      <c r="B24" s="3"/>
      <c r="C24" s="3"/>
      <c r="D24" s="3"/>
      <c r="E24" s="3"/>
      <c r="F24" s="9"/>
      <c r="G24" s="3"/>
      <c r="H24" s="3"/>
      <c r="I24" s="3"/>
      <c r="J24" s="9"/>
      <c r="K24" s="3"/>
      <c r="L24" s="9"/>
    </row>
    <row r="25" spans="1:12" ht="15.75">
      <c r="A25" s="3"/>
      <c r="B25" s="3"/>
      <c r="C25" s="3"/>
      <c r="D25" s="3"/>
      <c r="E25" s="3"/>
      <c r="F25" s="9"/>
      <c r="G25" s="3"/>
      <c r="H25" s="3"/>
      <c r="I25" s="3"/>
      <c r="J25" s="9"/>
      <c r="K25" s="3"/>
      <c r="L25" s="9"/>
    </row>
    <row r="26" spans="1:12" ht="15.75">
      <c r="A26" s="3"/>
      <c r="B26" s="3"/>
      <c r="C26" s="3"/>
      <c r="D26" s="3"/>
      <c r="E26" s="3"/>
      <c r="F26" s="9"/>
      <c r="G26" s="3"/>
      <c r="H26" s="3"/>
      <c r="I26" s="3"/>
      <c r="J26" s="9"/>
      <c r="K26" s="3"/>
      <c r="L26" s="9"/>
    </row>
    <row r="27" spans="1:12" ht="15.75">
      <c r="A27" s="3"/>
      <c r="B27" s="3"/>
      <c r="C27" s="3"/>
      <c r="D27" s="3"/>
      <c r="E27" s="3"/>
      <c r="F27" s="9"/>
      <c r="G27" s="3"/>
      <c r="H27" s="3"/>
      <c r="I27" s="3"/>
      <c r="J27" s="9"/>
      <c r="K27" s="3"/>
      <c r="L27" s="9"/>
    </row>
    <row r="28" spans="1:12" ht="15.75">
      <c r="A28" s="3"/>
      <c r="B28" s="3"/>
      <c r="C28" s="3"/>
      <c r="D28" s="3"/>
      <c r="E28" s="3"/>
      <c r="F28" s="9"/>
      <c r="G28" s="3"/>
      <c r="H28" s="3"/>
      <c r="I28" s="3"/>
      <c r="J28" s="9"/>
      <c r="K28" s="3"/>
      <c r="L28" s="9"/>
    </row>
    <row r="29" spans="1:12" ht="15.75">
      <c r="A29" s="3"/>
      <c r="B29" s="3"/>
      <c r="C29" s="3"/>
      <c r="D29" s="3"/>
      <c r="E29" s="3"/>
      <c r="F29" s="9"/>
      <c r="G29" s="3"/>
      <c r="H29" s="3"/>
      <c r="I29" s="3"/>
      <c r="J29" s="9"/>
      <c r="K29" s="3"/>
      <c r="L29" s="9"/>
    </row>
    <row r="30" spans="1:13" ht="15.75">
      <c r="A30" s="3"/>
      <c r="B30" s="3"/>
      <c r="C30" s="3"/>
      <c r="D30" s="3"/>
      <c r="E30" s="3"/>
      <c r="F30" s="3"/>
      <c r="G30" s="3"/>
      <c r="H30" s="3"/>
      <c r="I30" s="3"/>
      <c r="K30" s="3"/>
      <c r="L30" s="3"/>
      <c r="M30" s="3"/>
    </row>
    <row r="31" spans="1:12" ht="15.75">
      <c r="A31" s="3"/>
      <c r="B31" s="3"/>
      <c r="C31" s="3"/>
      <c r="D31" s="3"/>
      <c r="E31" s="3"/>
      <c r="F31" s="3"/>
      <c r="G31" s="3"/>
      <c r="H31" s="3"/>
      <c r="I31" s="3"/>
      <c r="J31" s="3"/>
      <c r="K31" s="3"/>
      <c r="L31" s="3"/>
    </row>
    <row r="32" spans="1:12" ht="15.75">
      <c r="A32" s="3"/>
      <c r="B32" s="3"/>
      <c r="C32" s="3"/>
      <c r="D32" s="3"/>
      <c r="E32" s="3"/>
      <c r="F32" s="3"/>
      <c r="G32" s="3"/>
      <c r="H32" s="3"/>
      <c r="I32" s="3"/>
      <c r="J32" s="3"/>
      <c r="K32" s="3"/>
      <c r="L32" s="3"/>
    </row>
    <row r="33" spans="1:12" ht="15.75">
      <c r="A33" s="3"/>
      <c r="B33" s="3"/>
      <c r="C33" s="3"/>
      <c r="D33" s="3"/>
      <c r="E33" s="3"/>
      <c r="F33" s="3"/>
      <c r="G33" s="3"/>
      <c r="H33" s="3"/>
      <c r="I33" s="3"/>
      <c r="J33" s="3"/>
      <c r="K33" s="3"/>
      <c r="L33" s="3"/>
    </row>
    <row r="34" spans="1:12" ht="15.75" customHeight="1">
      <c r="A34" s="119" t="s">
        <v>152</v>
      </c>
      <c r="B34" s="120"/>
      <c r="C34" s="120"/>
      <c r="D34" s="120"/>
      <c r="E34" s="120"/>
      <c r="F34" s="120"/>
      <c r="G34" s="120"/>
      <c r="H34" s="120"/>
      <c r="I34" s="120"/>
      <c r="J34" s="120"/>
      <c r="K34" s="120"/>
      <c r="L34" s="121"/>
    </row>
    <row r="35" spans="1:12" ht="15.75" customHeight="1">
      <c r="A35" s="122"/>
      <c r="B35" s="123"/>
      <c r="C35" s="123"/>
      <c r="D35" s="123"/>
      <c r="E35" s="123"/>
      <c r="F35" s="123"/>
      <c r="G35" s="123"/>
      <c r="H35" s="123"/>
      <c r="I35" s="123"/>
      <c r="J35" s="123"/>
      <c r="K35" s="123"/>
      <c r="L35" s="124"/>
    </row>
    <row r="36" spans="1:12" ht="15.75">
      <c r="A36" s="3"/>
      <c r="B36" s="3"/>
      <c r="C36" s="3"/>
      <c r="D36" s="3"/>
      <c r="E36" s="3"/>
      <c r="F36" s="3"/>
      <c r="G36" s="3"/>
      <c r="H36" s="3"/>
      <c r="I36" s="3"/>
      <c r="J36" s="3"/>
      <c r="K36" s="3"/>
      <c r="L36" s="3"/>
    </row>
    <row r="37" spans="1:12" ht="15.75">
      <c r="A37" s="3"/>
      <c r="B37" s="3"/>
      <c r="C37" s="3"/>
      <c r="D37" s="3"/>
      <c r="E37" s="3"/>
      <c r="F37" s="3"/>
      <c r="G37" s="3"/>
      <c r="H37" s="3"/>
      <c r="I37" s="3"/>
      <c r="J37" s="3"/>
      <c r="K37" s="3"/>
      <c r="L37" s="3"/>
    </row>
    <row r="38" spans="1:12" ht="15.75">
      <c r="A38" s="3"/>
      <c r="B38" s="3"/>
      <c r="C38" s="3"/>
      <c r="D38" s="3"/>
      <c r="E38" s="3"/>
      <c r="F38" s="3"/>
      <c r="G38" s="3"/>
      <c r="H38" s="3"/>
      <c r="I38" s="3"/>
      <c r="J38" s="3"/>
      <c r="K38" s="3"/>
      <c r="L38" s="3"/>
    </row>
    <row r="39" spans="1:12" ht="15.75">
      <c r="A39" s="3"/>
      <c r="B39" s="3"/>
      <c r="C39" s="3"/>
      <c r="D39" s="3"/>
      <c r="E39" s="3"/>
      <c r="F39" s="3"/>
      <c r="G39" s="3"/>
      <c r="H39" s="3"/>
      <c r="I39" s="3"/>
      <c r="J39" s="3"/>
      <c r="K39" s="3"/>
      <c r="L39" s="3"/>
    </row>
    <row r="40" spans="1:12" ht="15.75">
      <c r="A40" s="3"/>
      <c r="B40" s="3"/>
      <c r="C40" s="3"/>
      <c r="D40" s="3"/>
      <c r="E40" s="3"/>
      <c r="F40" s="3"/>
      <c r="G40" s="3"/>
      <c r="H40" s="3"/>
      <c r="I40" s="3"/>
      <c r="J40" s="3"/>
      <c r="K40" s="3"/>
      <c r="L40" s="3"/>
    </row>
    <row r="41" spans="1:12" ht="15.75">
      <c r="A41" s="3"/>
      <c r="B41" s="3"/>
      <c r="C41" s="3"/>
      <c r="D41" s="3"/>
      <c r="E41" s="3"/>
      <c r="F41" s="3"/>
      <c r="G41" s="3"/>
      <c r="H41" s="3"/>
      <c r="I41" s="3"/>
      <c r="J41" s="3"/>
      <c r="K41" s="3"/>
      <c r="L41" s="3"/>
    </row>
    <row r="42" spans="1:12" ht="15.75">
      <c r="A42" s="3"/>
      <c r="B42" s="3"/>
      <c r="C42" s="3"/>
      <c r="D42" s="3"/>
      <c r="E42" s="3"/>
      <c r="F42" s="3"/>
      <c r="G42" s="3"/>
      <c r="H42" s="3"/>
      <c r="I42" s="3"/>
      <c r="J42" s="3"/>
      <c r="K42" s="3"/>
      <c r="L42" s="3"/>
    </row>
    <row r="43" spans="1:12" ht="15.75">
      <c r="A43" s="3"/>
      <c r="B43" s="3"/>
      <c r="C43" s="3"/>
      <c r="D43" s="3"/>
      <c r="E43" s="3"/>
      <c r="F43" s="3"/>
      <c r="G43" s="3"/>
      <c r="H43" s="3"/>
      <c r="I43" s="3"/>
      <c r="J43" s="3"/>
      <c r="K43" s="3"/>
      <c r="L43" s="3"/>
    </row>
    <row r="44" spans="1:12" ht="15.75">
      <c r="A44" s="3"/>
      <c r="B44" s="3"/>
      <c r="C44" s="3"/>
      <c r="D44" s="3"/>
      <c r="E44" s="3"/>
      <c r="F44" s="3"/>
      <c r="G44" s="3"/>
      <c r="H44" s="3"/>
      <c r="I44" s="3"/>
      <c r="J44" s="3"/>
      <c r="K44" s="3"/>
      <c r="L44" s="3"/>
    </row>
    <row r="45" spans="1:12" ht="15.75">
      <c r="A45" s="3"/>
      <c r="B45" s="3"/>
      <c r="C45" s="3"/>
      <c r="D45" s="3"/>
      <c r="E45" s="3"/>
      <c r="F45" s="3"/>
      <c r="G45" s="3"/>
      <c r="H45" s="3"/>
      <c r="I45" s="3"/>
      <c r="J45" s="3"/>
      <c r="K45" s="3"/>
      <c r="L45" s="3"/>
    </row>
    <row r="46" spans="1:12" ht="15.75">
      <c r="A46" s="3"/>
      <c r="B46" s="3"/>
      <c r="C46" s="3"/>
      <c r="D46" s="3"/>
      <c r="E46" s="3"/>
      <c r="F46" s="3"/>
      <c r="G46" s="3"/>
      <c r="H46" s="3"/>
      <c r="I46" s="3"/>
      <c r="J46" s="3"/>
      <c r="K46" s="3"/>
      <c r="L46" s="3"/>
    </row>
    <row r="47" spans="1:12" ht="15.75">
      <c r="A47" s="3"/>
      <c r="B47" s="3"/>
      <c r="C47" s="3"/>
      <c r="D47" s="3"/>
      <c r="E47" s="3"/>
      <c r="F47" s="3"/>
      <c r="G47" s="3"/>
      <c r="H47" s="3"/>
      <c r="I47" s="3"/>
      <c r="J47" s="3"/>
      <c r="K47" s="3"/>
      <c r="L47" s="3"/>
    </row>
  </sheetData>
  <mergeCells count="6">
    <mergeCell ref="A34:L35"/>
    <mergeCell ref="A1:L1"/>
    <mergeCell ref="A3:L3"/>
    <mergeCell ref="D8:H8"/>
    <mergeCell ref="J8:K8"/>
    <mergeCell ref="A5:L5"/>
  </mergeCells>
  <printOptions/>
  <pageMargins left="0.96" right="0.71" top="1" bottom="1" header="0.5" footer="0.5"/>
  <pageSetup fitToHeight="1" fitToWidth="1" horizontalDpi="600" verticalDpi="600" orientation="portrait" scale="91" r:id="rId1"/>
</worksheet>
</file>

<file path=xl/worksheets/sheet4.xml><?xml version="1.0" encoding="utf-8"?>
<worksheet xmlns="http://schemas.openxmlformats.org/spreadsheetml/2006/main" xmlns:r="http://schemas.openxmlformats.org/officeDocument/2006/relationships">
  <sheetPr>
    <pageSetUpPr fitToPage="1"/>
  </sheetPr>
  <dimension ref="A1:L124"/>
  <sheetViews>
    <sheetView tabSelected="1" workbookViewId="0" topLeftCell="A43">
      <selection activeCell="A44" sqref="A44"/>
    </sheetView>
  </sheetViews>
  <sheetFormatPr defaultColWidth="9.140625" defaultRowHeight="12.75"/>
  <cols>
    <col min="1" max="1" width="65.140625" style="16" customWidth="1"/>
    <col min="2" max="2" width="14.00390625" style="16" customWidth="1"/>
    <col min="3" max="16384" width="9.140625" style="16" customWidth="1"/>
  </cols>
  <sheetData>
    <row r="1" spans="1:3" ht="21.75" customHeight="1">
      <c r="A1" s="117" t="str">
        <f>+'Consolidated Income Statement'!A1:E1</f>
        <v>PJI  HOLDINGS  BERHAD  (499758-W)</v>
      </c>
      <c r="B1" s="114"/>
      <c r="C1" s="114"/>
    </row>
    <row r="2" ht="14.25">
      <c r="A2" s="32" t="str">
        <f>+'Consolidated Income Statement'!A2:E2</f>
        <v>INTERIM FINANCIAL REPORT FOR THE FIRST QUARTER ENDED 30 SEPTEMBER 2002</v>
      </c>
    </row>
    <row r="3" spans="1:3" ht="12.75">
      <c r="A3" s="138" t="str">
        <f>+'Consolidated Income Statement'!A3:E3</f>
        <v>(The figures have not been audited)</v>
      </c>
      <c r="B3" s="114"/>
      <c r="C3" s="87"/>
    </row>
    <row r="4" ht="12.75">
      <c r="A4" s="17"/>
    </row>
    <row r="5" spans="1:12" ht="12.75">
      <c r="A5" s="137" t="s">
        <v>200</v>
      </c>
      <c r="B5" s="114"/>
      <c r="C5" s="114"/>
      <c r="D5" s="36"/>
      <c r="E5" s="36"/>
      <c r="F5" s="36"/>
      <c r="G5" s="36"/>
      <c r="H5" s="36"/>
      <c r="I5" s="36"/>
      <c r="J5" s="36"/>
      <c r="K5" s="36"/>
      <c r="L5" s="36"/>
    </row>
    <row r="7" s="3" customFormat="1" ht="15.75">
      <c r="B7" s="84" t="s">
        <v>214</v>
      </c>
    </row>
    <row r="8" s="3" customFormat="1" ht="15.75">
      <c r="B8" s="85" t="s">
        <v>19</v>
      </c>
    </row>
    <row r="9" spans="1:2" s="3" customFormat="1" ht="15.75">
      <c r="A9" s="7" t="s">
        <v>88</v>
      </c>
      <c r="B9" s="4"/>
    </row>
    <row r="10" spans="1:2" s="3" customFormat="1" ht="6.75" customHeight="1">
      <c r="A10" s="7"/>
      <c r="B10" s="4"/>
    </row>
    <row r="11" spans="1:2" s="3" customFormat="1" ht="15.75">
      <c r="A11" s="7" t="s">
        <v>201</v>
      </c>
      <c r="B11" s="4">
        <v>4188</v>
      </c>
    </row>
    <row r="12" s="3" customFormat="1" ht="8.25" customHeight="1">
      <c r="B12" s="4"/>
    </row>
    <row r="13" spans="1:2" s="3" customFormat="1" ht="15.75">
      <c r="A13" s="3" t="s">
        <v>208</v>
      </c>
      <c r="B13" s="4"/>
    </row>
    <row r="14" spans="1:2" s="3" customFormat="1" ht="19.5" customHeight="1">
      <c r="A14" s="3" t="s">
        <v>89</v>
      </c>
      <c r="B14" s="4">
        <v>409</v>
      </c>
    </row>
    <row r="15" spans="1:2" s="3" customFormat="1" ht="15.75">
      <c r="A15" s="3" t="s">
        <v>202</v>
      </c>
      <c r="B15" s="4">
        <v>-509</v>
      </c>
    </row>
    <row r="16" spans="1:2" s="3" customFormat="1" ht="15.75">
      <c r="A16" s="3" t="s">
        <v>203</v>
      </c>
      <c r="B16" s="4">
        <v>-71</v>
      </c>
    </row>
    <row r="17" spans="1:2" s="3" customFormat="1" ht="15.75">
      <c r="A17" s="3" t="s">
        <v>204</v>
      </c>
      <c r="B17" s="4">
        <v>10</v>
      </c>
    </row>
    <row r="18" spans="1:3" s="3" customFormat="1" ht="15.75">
      <c r="A18" s="3" t="s">
        <v>205</v>
      </c>
      <c r="B18" s="13">
        <v>44</v>
      </c>
      <c r="C18" s="3" t="s">
        <v>24</v>
      </c>
    </row>
    <row r="19" spans="1:2" s="3" customFormat="1" ht="15.75">
      <c r="A19" s="7" t="s">
        <v>206</v>
      </c>
      <c r="B19" s="4">
        <f>SUM(B11:B18)</f>
        <v>4071</v>
      </c>
    </row>
    <row r="20" s="3" customFormat="1" ht="15.75">
      <c r="B20" s="4" t="s">
        <v>24</v>
      </c>
    </row>
    <row r="21" spans="1:2" s="3" customFormat="1" ht="15.75">
      <c r="A21" s="7" t="s">
        <v>95</v>
      </c>
      <c r="B21" s="4"/>
    </row>
    <row r="22" spans="1:2" s="3" customFormat="1" ht="15.75">
      <c r="A22" s="3" t="s">
        <v>96</v>
      </c>
      <c r="B22" s="4">
        <v>2433</v>
      </c>
    </row>
    <row r="23" spans="1:2" s="3" customFormat="1" ht="15.75">
      <c r="A23" s="3" t="s">
        <v>97</v>
      </c>
      <c r="B23" s="13">
        <v>-13</v>
      </c>
    </row>
    <row r="24" spans="1:2" s="3" customFormat="1" ht="18" customHeight="1">
      <c r="A24" s="7" t="s">
        <v>207</v>
      </c>
      <c r="B24" s="4">
        <f>SUM(B19:B23)</f>
        <v>6491</v>
      </c>
    </row>
    <row r="25" s="3" customFormat="1" ht="15.75">
      <c r="B25" s="4"/>
    </row>
    <row r="26" spans="1:2" s="3" customFormat="1" ht="15.75">
      <c r="A26" s="3" t="s">
        <v>90</v>
      </c>
      <c r="B26" s="4">
        <v>-1154</v>
      </c>
    </row>
    <row r="27" spans="1:2" s="3" customFormat="1" ht="15.75">
      <c r="A27" s="3" t="s">
        <v>98</v>
      </c>
      <c r="B27" s="13">
        <v>-132</v>
      </c>
    </row>
    <row r="28" spans="1:3" s="3" customFormat="1" ht="18.75" customHeight="1">
      <c r="A28" s="7" t="s">
        <v>91</v>
      </c>
      <c r="B28" s="86">
        <f>SUM(B24:B27)</f>
        <v>5205</v>
      </c>
      <c r="C28" s="3" t="s">
        <v>24</v>
      </c>
    </row>
    <row r="29" s="3" customFormat="1" ht="15.75">
      <c r="B29" s="4" t="s">
        <v>24</v>
      </c>
    </row>
    <row r="30" spans="1:2" s="3" customFormat="1" ht="15.75">
      <c r="A30" s="7" t="s">
        <v>209</v>
      </c>
      <c r="B30" s="4"/>
    </row>
    <row r="31" spans="1:2" s="3" customFormat="1" ht="15.75">
      <c r="A31" s="3" t="s">
        <v>210</v>
      </c>
      <c r="B31" s="4">
        <v>-11</v>
      </c>
    </row>
    <row r="32" spans="1:2" s="3" customFormat="1" ht="15.75">
      <c r="A32" s="3" t="s">
        <v>211</v>
      </c>
      <c r="B32" s="13">
        <v>-2369</v>
      </c>
    </row>
    <row r="33" spans="1:2" s="3" customFormat="1" ht="18" customHeight="1">
      <c r="A33" s="7" t="s">
        <v>251</v>
      </c>
      <c r="B33" s="86">
        <f>SUM(B31:B32)</f>
        <v>-2380</v>
      </c>
    </row>
    <row r="34" spans="1:2" s="3" customFormat="1" ht="15.75">
      <c r="A34" s="7"/>
      <c r="B34" s="4"/>
    </row>
    <row r="35" spans="1:2" s="3" customFormat="1" ht="15.75">
      <c r="A35" s="7" t="s">
        <v>92</v>
      </c>
      <c r="B35" s="4"/>
    </row>
    <row r="36" spans="1:2" s="3" customFormat="1" ht="15.75">
      <c r="A36" s="3" t="s">
        <v>241</v>
      </c>
      <c r="B36" s="4">
        <v>-160</v>
      </c>
    </row>
    <row r="37" spans="1:2" s="3" customFormat="1" ht="18.75" customHeight="1">
      <c r="A37" s="7" t="s">
        <v>93</v>
      </c>
      <c r="B37" s="86">
        <f>SUM(B36)</f>
        <v>-160</v>
      </c>
    </row>
    <row r="38" s="3" customFormat="1" ht="12" customHeight="1">
      <c r="B38" s="4"/>
    </row>
    <row r="39" spans="1:2" s="3" customFormat="1" ht="15.75">
      <c r="A39" s="7" t="s">
        <v>212</v>
      </c>
      <c r="B39" s="4">
        <f>+B37+B33+B28</f>
        <v>2665</v>
      </c>
    </row>
    <row r="40" spans="1:2" s="3" customFormat="1" ht="12" customHeight="1">
      <c r="A40" s="7"/>
      <c r="B40" s="4"/>
    </row>
    <row r="41" spans="1:2" s="3" customFormat="1" ht="15.75">
      <c r="A41" s="7" t="s">
        <v>94</v>
      </c>
      <c r="B41" s="4">
        <v>-3955</v>
      </c>
    </row>
    <row r="42" spans="1:2" s="3" customFormat="1" ht="12" customHeight="1">
      <c r="A42" s="7"/>
      <c r="B42" s="4"/>
    </row>
    <row r="43" spans="1:2" s="3" customFormat="1" ht="15.75">
      <c r="A43" s="7" t="s">
        <v>213</v>
      </c>
      <c r="B43" s="4">
        <v>-12</v>
      </c>
    </row>
    <row r="44" s="3" customFormat="1" ht="12" customHeight="1">
      <c r="B44" s="4"/>
    </row>
    <row r="45" spans="1:2" s="3" customFormat="1" ht="16.5" thickBot="1">
      <c r="A45" s="7" t="s">
        <v>227</v>
      </c>
      <c r="B45" s="82">
        <f>SUM(B39:B44)</f>
        <v>-1302</v>
      </c>
    </row>
    <row r="46" s="3" customFormat="1" ht="16.5" thickTop="1">
      <c r="B46" s="4"/>
    </row>
    <row r="47" s="3" customFormat="1" ht="15.75">
      <c r="B47" s="4"/>
    </row>
    <row r="48" spans="1:3" s="3" customFormat="1" ht="15.75">
      <c r="A48" s="142" t="s">
        <v>215</v>
      </c>
      <c r="B48" s="143"/>
      <c r="C48" s="143"/>
    </row>
    <row r="49" spans="1:3" s="3" customFormat="1" ht="15.75">
      <c r="A49" s="143"/>
      <c r="B49" s="143"/>
      <c r="C49" s="143"/>
    </row>
    <row r="50" spans="1:3" s="3" customFormat="1" ht="15.75">
      <c r="A50" s="143"/>
      <c r="B50" s="143"/>
      <c r="C50" s="143"/>
    </row>
    <row r="51" s="3" customFormat="1" ht="15.75">
      <c r="B51" s="4"/>
    </row>
    <row r="52" spans="1:4" s="3" customFormat="1" ht="15.75">
      <c r="A52" s="119" t="s">
        <v>287</v>
      </c>
      <c r="B52" s="120"/>
      <c r="C52" s="121"/>
      <c r="D52" s="74"/>
    </row>
    <row r="53" spans="1:4" s="3" customFormat="1" ht="15.75">
      <c r="A53" s="122"/>
      <c r="B53" s="123"/>
      <c r="C53" s="124"/>
      <c r="D53" s="74"/>
    </row>
    <row r="54" s="3" customFormat="1" ht="15.75">
      <c r="B54" s="4"/>
    </row>
    <row r="55" s="3" customFormat="1" ht="15.75">
      <c r="B55" s="4"/>
    </row>
    <row r="56" s="3" customFormat="1" ht="15.75">
      <c r="B56" s="4"/>
    </row>
    <row r="57" s="3" customFormat="1" ht="15.75">
      <c r="B57" s="4"/>
    </row>
    <row r="58" s="3" customFormat="1" ht="15.75">
      <c r="B58" s="4"/>
    </row>
    <row r="59" s="3" customFormat="1" ht="15.75">
      <c r="B59" s="4"/>
    </row>
    <row r="60" s="3" customFormat="1" ht="15.75">
      <c r="B60" s="4"/>
    </row>
    <row r="61" s="3" customFormat="1" ht="15.75">
      <c r="B61" s="4"/>
    </row>
    <row r="62" s="3" customFormat="1" ht="15.75">
      <c r="B62" s="4"/>
    </row>
    <row r="63" s="3" customFormat="1" ht="15.75">
      <c r="B63" s="4"/>
    </row>
    <row r="64" s="3" customFormat="1" ht="15.75">
      <c r="B64" s="4"/>
    </row>
    <row r="65" s="3" customFormat="1" ht="15.75">
      <c r="B65" s="4"/>
    </row>
    <row r="66" s="3" customFormat="1" ht="15.75">
      <c r="B66" s="4"/>
    </row>
    <row r="67" s="3" customFormat="1" ht="15.75">
      <c r="B67" s="4"/>
    </row>
    <row r="68" s="3" customFormat="1" ht="15.75">
      <c r="B68" s="4"/>
    </row>
    <row r="69" s="3" customFormat="1" ht="15.75">
      <c r="B69" s="4"/>
    </row>
    <row r="70" s="3" customFormat="1" ht="15.75">
      <c r="B70" s="4"/>
    </row>
    <row r="71" s="3" customFormat="1" ht="15.75">
      <c r="B71" s="4"/>
    </row>
    <row r="72" s="3" customFormat="1" ht="15.75">
      <c r="B72" s="4"/>
    </row>
    <row r="73" s="3" customFormat="1" ht="15.75">
      <c r="B73" s="4"/>
    </row>
    <row r="74" s="3" customFormat="1" ht="15.75">
      <c r="B74" s="4"/>
    </row>
    <row r="75" s="3" customFormat="1" ht="15.75">
      <c r="B75" s="4"/>
    </row>
    <row r="76" s="3" customFormat="1" ht="15.75">
      <c r="B76" s="4"/>
    </row>
    <row r="77" s="3" customFormat="1" ht="15.75">
      <c r="B77" s="4"/>
    </row>
    <row r="78" s="3" customFormat="1" ht="15.75">
      <c r="B78" s="4"/>
    </row>
    <row r="79" s="3" customFormat="1" ht="15.75">
      <c r="B79" s="4"/>
    </row>
    <row r="80" s="3" customFormat="1" ht="15.75">
      <c r="B80" s="4"/>
    </row>
    <row r="81" s="3" customFormat="1" ht="15.75">
      <c r="B81" s="4"/>
    </row>
    <row r="82" s="3" customFormat="1" ht="15.75">
      <c r="B82" s="4"/>
    </row>
    <row r="83" s="3" customFormat="1" ht="15.75">
      <c r="B83" s="4"/>
    </row>
    <row r="84" s="3" customFormat="1" ht="15.75">
      <c r="B84" s="4"/>
    </row>
    <row r="85" s="3" customFormat="1" ht="15.75">
      <c r="B85" s="4"/>
    </row>
    <row r="86" s="3" customFormat="1" ht="15.75">
      <c r="B86" s="4"/>
    </row>
    <row r="87" s="3" customFormat="1" ht="15.75">
      <c r="B87" s="4"/>
    </row>
    <row r="88" s="3" customFormat="1" ht="15.75">
      <c r="B88" s="4"/>
    </row>
    <row r="89" s="3" customFormat="1" ht="15.75">
      <c r="B89" s="4"/>
    </row>
    <row r="90" s="3" customFormat="1" ht="15.75">
      <c r="B90" s="4"/>
    </row>
    <row r="91" s="3" customFormat="1" ht="15.75">
      <c r="B91" s="4"/>
    </row>
    <row r="92" s="3" customFormat="1" ht="15.75">
      <c r="B92" s="4"/>
    </row>
    <row r="93" s="3" customFormat="1" ht="15.75">
      <c r="B93" s="4"/>
    </row>
    <row r="94" s="3" customFormat="1" ht="15.75">
      <c r="B94" s="4"/>
    </row>
    <row r="95" s="3" customFormat="1" ht="15.75">
      <c r="B95" s="4"/>
    </row>
    <row r="96" s="3" customFormat="1" ht="15.75">
      <c r="B96" s="4"/>
    </row>
    <row r="97" s="3" customFormat="1" ht="15.75">
      <c r="B97" s="4"/>
    </row>
    <row r="98" s="3" customFormat="1" ht="15.75">
      <c r="B98" s="4"/>
    </row>
    <row r="99" s="3" customFormat="1" ht="15.75">
      <c r="B99" s="4"/>
    </row>
    <row r="100" s="3" customFormat="1" ht="15.75">
      <c r="B100" s="4"/>
    </row>
    <row r="101" s="3" customFormat="1" ht="15.75">
      <c r="B101" s="4"/>
    </row>
    <row r="102" s="3" customFormat="1" ht="15.75">
      <c r="B102" s="4"/>
    </row>
    <row r="103" s="3" customFormat="1" ht="15.75">
      <c r="B103" s="4"/>
    </row>
    <row r="104" s="3" customFormat="1" ht="15.75">
      <c r="B104" s="4"/>
    </row>
    <row r="105" s="3" customFormat="1" ht="15.75">
      <c r="B105" s="4"/>
    </row>
    <row r="106" s="3" customFormat="1" ht="15.75">
      <c r="B106" s="4"/>
    </row>
    <row r="107" s="3" customFormat="1" ht="15.75">
      <c r="B107" s="4"/>
    </row>
    <row r="108" s="3" customFormat="1" ht="15.75">
      <c r="B108" s="4"/>
    </row>
    <row r="109" s="3" customFormat="1" ht="15.75">
      <c r="B109" s="4"/>
    </row>
    <row r="110" s="3" customFormat="1" ht="15.75">
      <c r="B110" s="4"/>
    </row>
    <row r="111" s="3" customFormat="1" ht="15.75">
      <c r="B111" s="4"/>
    </row>
    <row r="112" s="3" customFormat="1" ht="15.75">
      <c r="B112" s="4"/>
    </row>
    <row r="113" s="3" customFormat="1" ht="15.75">
      <c r="B113" s="4"/>
    </row>
    <row r="114" s="3" customFormat="1" ht="15.75">
      <c r="B114" s="4"/>
    </row>
    <row r="115" s="3" customFormat="1" ht="15.75">
      <c r="B115" s="4"/>
    </row>
    <row r="116" s="3" customFormat="1" ht="15.75">
      <c r="B116" s="4"/>
    </row>
    <row r="117" s="3" customFormat="1" ht="15.75">
      <c r="B117" s="4"/>
    </row>
    <row r="118" s="3" customFormat="1" ht="15.75">
      <c r="B118" s="4"/>
    </row>
    <row r="119" s="3" customFormat="1" ht="15.75">
      <c r="B119" s="4"/>
    </row>
    <row r="120" s="3" customFormat="1" ht="15.75">
      <c r="B120" s="4"/>
    </row>
    <row r="121" s="3" customFormat="1" ht="15.75">
      <c r="B121" s="4"/>
    </row>
    <row r="122" s="3" customFormat="1" ht="15.75">
      <c r="B122" s="4"/>
    </row>
    <row r="123" s="3" customFormat="1" ht="15.75">
      <c r="B123" s="4"/>
    </row>
    <row r="124" s="3" customFormat="1" ht="15.75">
      <c r="B124" s="4"/>
    </row>
    <row r="125" s="3" customFormat="1" ht="15.75"/>
    <row r="126" s="3" customFormat="1" ht="15.75"/>
    <row r="127" s="3" customFormat="1" ht="15.75"/>
    <row r="128" s="3" customFormat="1" ht="15.75"/>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row r="280" s="3" customFormat="1" ht="15.75"/>
    <row r="281" s="3" customFormat="1" ht="15.75"/>
    <row r="282" s="3" customFormat="1" ht="15.75"/>
  </sheetData>
  <mergeCells count="5">
    <mergeCell ref="A52:C53"/>
    <mergeCell ref="A3:B3"/>
    <mergeCell ref="A1:C1"/>
    <mergeCell ref="A5:C5"/>
    <mergeCell ref="A48:C50"/>
  </mergeCells>
  <printOptions/>
  <pageMargins left="1.23" right="0.75" top="0.52" bottom="0.2" header="0.47" footer="0.2"/>
  <pageSetup fitToHeight="1" fitToWidth="1" horizontalDpi="600" verticalDpi="600" orientation="portrait" scale="94" r:id="rId1"/>
</worksheet>
</file>

<file path=xl/worksheets/sheet5.xml><?xml version="1.0" encoding="utf-8"?>
<worksheet xmlns="http://schemas.openxmlformats.org/spreadsheetml/2006/main" xmlns:r="http://schemas.openxmlformats.org/officeDocument/2006/relationships">
  <dimension ref="A1:H1235"/>
  <sheetViews>
    <sheetView workbookViewId="0" topLeftCell="A211">
      <selection activeCell="F223" sqref="F223"/>
    </sheetView>
  </sheetViews>
  <sheetFormatPr defaultColWidth="9.140625" defaultRowHeight="12.75"/>
  <cols>
    <col min="1" max="1" width="5.7109375" style="7" customWidth="1"/>
    <col min="2" max="2" width="10.7109375" style="3" customWidth="1"/>
    <col min="3" max="3" width="9.7109375" style="3" customWidth="1"/>
    <col min="4" max="4" width="13.00390625" style="3" customWidth="1"/>
    <col min="5" max="6" width="15.8515625" style="3" customWidth="1"/>
    <col min="7" max="7" width="15.28125" style="3" customWidth="1"/>
    <col min="8" max="8" width="15.00390625" style="3" customWidth="1"/>
    <col min="9" max="9" width="4.28125" style="3" customWidth="1"/>
    <col min="10" max="10" width="11.28125" style="3" customWidth="1"/>
    <col min="11" max="16384" width="9.140625" style="3" customWidth="1"/>
  </cols>
  <sheetData>
    <row r="1" spans="1:8" ht="20.25">
      <c r="A1" s="144" t="s">
        <v>236</v>
      </c>
      <c r="B1" s="145"/>
      <c r="C1" s="145"/>
      <c r="D1" s="145"/>
      <c r="E1" s="145"/>
      <c r="F1" s="145"/>
      <c r="G1" s="145"/>
      <c r="H1" s="145"/>
    </row>
    <row r="2" spans="1:8" ht="15.75">
      <c r="A2" s="137" t="s">
        <v>216</v>
      </c>
      <c r="B2" s="114"/>
      <c r="C2" s="114"/>
      <c r="D2" s="114"/>
      <c r="E2" s="114"/>
      <c r="F2" s="114"/>
      <c r="G2" s="114"/>
      <c r="H2" s="114"/>
    </row>
    <row r="3" spans="1:8" ht="16.5" thickBot="1">
      <c r="A3" s="154" t="s">
        <v>265</v>
      </c>
      <c r="B3" s="140"/>
      <c r="C3" s="140"/>
      <c r="D3" s="140"/>
      <c r="E3" s="140"/>
      <c r="F3" s="140"/>
      <c r="G3" s="140"/>
      <c r="H3" s="140"/>
    </row>
    <row r="4" spans="2:8" ht="15.75">
      <c r="B4" s="56"/>
      <c r="C4" s="57"/>
      <c r="D4" s="57"/>
      <c r="E4" s="57"/>
      <c r="F4" s="57"/>
      <c r="G4" s="57"/>
      <c r="H4" s="57"/>
    </row>
    <row r="5" spans="1:8" ht="15" customHeight="1">
      <c r="A5" s="147" t="s">
        <v>154</v>
      </c>
      <c r="B5" s="148"/>
      <c r="C5" s="148"/>
      <c r="D5" s="148"/>
      <c r="E5" s="148"/>
      <c r="F5" s="148"/>
      <c r="G5" s="148"/>
      <c r="H5" s="148"/>
    </row>
    <row r="6" ht="15" customHeight="1"/>
    <row r="7" spans="1:2" ht="15" customHeight="1">
      <c r="A7" s="6" t="s">
        <v>155</v>
      </c>
      <c r="B7" s="7" t="s">
        <v>156</v>
      </c>
    </row>
    <row r="8" spans="1:8" ht="15" customHeight="1">
      <c r="A8" s="14"/>
      <c r="B8" s="142" t="s">
        <v>279</v>
      </c>
      <c r="C8" s="142"/>
      <c r="D8" s="142"/>
      <c r="E8" s="142"/>
      <c r="F8" s="142"/>
      <c r="G8" s="142"/>
      <c r="H8" s="142"/>
    </row>
    <row r="9" spans="1:8" ht="15" customHeight="1">
      <c r="A9" s="14"/>
      <c r="B9" s="142"/>
      <c r="C9" s="142"/>
      <c r="D9" s="142"/>
      <c r="E9" s="142"/>
      <c r="F9" s="142"/>
      <c r="G9" s="142"/>
      <c r="H9" s="142"/>
    </row>
    <row r="10" spans="1:8" ht="15" customHeight="1">
      <c r="A10" s="14"/>
      <c r="B10" s="41"/>
      <c r="C10" s="41"/>
      <c r="D10" s="41"/>
      <c r="E10" s="41"/>
      <c r="F10" s="41"/>
      <c r="G10" s="41"/>
      <c r="H10" s="41"/>
    </row>
    <row r="11" spans="1:8" ht="15" customHeight="1">
      <c r="A11" s="14"/>
      <c r="B11" s="142" t="s">
        <v>217</v>
      </c>
      <c r="C11" s="142"/>
      <c r="D11" s="142"/>
      <c r="E11" s="142"/>
      <c r="F11" s="142"/>
      <c r="G11" s="142"/>
      <c r="H11" s="142"/>
    </row>
    <row r="12" spans="1:8" ht="15" customHeight="1">
      <c r="A12" s="14"/>
      <c r="B12" s="142"/>
      <c r="C12" s="142"/>
      <c r="D12" s="142"/>
      <c r="E12" s="142"/>
      <c r="F12" s="142"/>
      <c r="G12" s="142"/>
      <c r="H12" s="142"/>
    </row>
    <row r="13" spans="1:8" ht="15" customHeight="1">
      <c r="A13" s="14"/>
      <c r="B13" s="41"/>
      <c r="C13" s="41"/>
      <c r="D13" s="41"/>
      <c r="E13" s="41"/>
      <c r="F13" s="41"/>
      <c r="G13" s="41"/>
      <c r="H13" s="41"/>
    </row>
    <row r="14" spans="1:8" ht="15" customHeight="1">
      <c r="A14" s="14"/>
      <c r="B14" s="142" t="s">
        <v>218</v>
      </c>
      <c r="C14" s="142"/>
      <c r="D14" s="142"/>
      <c r="E14" s="142"/>
      <c r="F14" s="142"/>
      <c r="G14" s="142"/>
      <c r="H14" s="142"/>
    </row>
    <row r="15" spans="1:8" ht="15" customHeight="1">
      <c r="A15" s="14"/>
      <c r="B15" s="142"/>
      <c r="C15" s="142"/>
      <c r="D15" s="142"/>
      <c r="E15" s="142"/>
      <c r="F15" s="142"/>
      <c r="G15" s="142"/>
      <c r="H15" s="142"/>
    </row>
    <row r="16" ht="18.75" customHeight="1">
      <c r="A16" s="14"/>
    </row>
    <row r="17" spans="1:2" ht="15" customHeight="1">
      <c r="A17" s="14" t="s">
        <v>157</v>
      </c>
      <c r="B17" s="7" t="s">
        <v>158</v>
      </c>
    </row>
    <row r="18" spans="1:8" ht="16.5" customHeight="1">
      <c r="A18" s="14"/>
      <c r="B18" s="142" t="s">
        <v>159</v>
      </c>
      <c r="C18" s="142"/>
      <c r="D18" s="142"/>
      <c r="E18" s="142"/>
      <c r="F18" s="142"/>
      <c r="G18" s="142"/>
      <c r="H18" s="142"/>
    </row>
    <row r="19" spans="1:8" ht="16.5" customHeight="1">
      <c r="A19" s="14"/>
      <c r="B19" s="142"/>
      <c r="C19" s="142"/>
      <c r="D19" s="142"/>
      <c r="E19" s="142"/>
      <c r="F19" s="142"/>
      <c r="G19" s="142"/>
      <c r="H19" s="142"/>
    </row>
    <row r="20" ht="18.75" customHeight="1">
      <c r="A20" s="14"/>
    </row>
    <row r="21" spans="1:2" ht="15" customHeight="1">
      <c r="A21" s="6" t="s">
        <v>160</v>
      </c>
      <c r="B21" s="7" t="s">
        <v>161</v>
      </c>
    </row>
    <row r="22" spans="1:8" ht="16.5" customHeight="1">
      <c r="A22" s="14"/>
      <c r="B22" s="142" t="s">
        <v>219</v>
      </c>
      <c r="C22" s="142"/>
      <c r="D22" s="142"/>
      <c r="E22" s="142"/>
      <c r="F22" s="142"/>
      <c r="G22" s="142"/>
      <c r="H22" s="142"/>
    </row>
    <row r="23" spans="1:8" ht="16.5" customHeight="1">
      <c r="A23" s="14"/>
      <c r="B23" s="150"/>
      <c r="C23" s="150"/>
      <c r="D23" s="150"/>
      <c r="E23" s="150"/>
      <c r="F23" s="150"/>
      <c r="G23" s="150"/>
      <c r="H23" s="150"/>
    </row>
    <row r="24" ht="17.25" customHeight="1">
      <c r="A24" s="14"/>
    </row>
    <row r="25" spans="1:2" ht="15" customHeight="1">
      <c r="A25" s="6" t="s">
        <v>162</v>
      </c>
      <c r="B25" s="7" t="s">
        <v>163</v>
      </c>
    </row>
    <row r="26" spans="1:8" ht="15" customHeight="1">
      <c r="A26" s="14"/>
      <c r="B26" s="142" t="s">
        <v>245</v>
      </c>
      <c r="C26" s="142"/>
      <c r="D26" s="142"/>
      <c r="E26" s="142"/>
      <c r="F26" s="142"/>
      <c r="G26" s="142"/>
      <c r="H26" s="142"/>
    </row>
    <row r="27" spans="1:8" ht="15" customHeight="1">
      <c r="A27" s="14"/>
      <c r="B27" s="142"/>
      <c r="C27" s="142"/>
      <c r="D27" s="142"/>
      <c r="E27" s="142"/>
      <c r="F27" s="142"/>
      <c r="G27" s="142"/>
      <c r="H27" s="142"/>
    </row>
    <row r="28" ht="17.25" customHeight="1">
      <c r="A28" s="14"/>
    </row>
    <row r="29" spans="1:2" ht="15" customHeight="1">
      <c r="A29" s="6" t="s">
        <v>164</v>
      </c>
      <c r="B29" s="7" t="s">
        <v>165</v>
      </c>
    </row>
    <row r="30" spans="1:8" ht="15" customHeight="1">
      <c r="A30" s="14"/>
      <c r="B30" s="151" t="s">
        <v>242</v>
      </c>
      <c r="C30" s="151"/>
      <c r="D30" s="151"/>
      <c r="E30" s="151"/>
      <c r="F30" s="151"/>
      <c r="G30" s="151"/>
      <c r="H30" s="151"/>
    </row>
    <row r="31" ht="19.5" customHeight="1">
      <c r="A31" s="14"/>
    </row>
    <row r="32" spans="1:2" ht="15" customHeight="1">
      <c r="A32" s="6" t="s">
        <v>166</v>
      </c>
      <c r="B32" s="7" t="s">
        <v>167</v>
      </c>
    </row>
    <row r="33" spans="1:8" ht="15" customHeight="1">
      <c r="A33" s="14"/>
      <c r="B33" s="142" t="s">
        <v>168</v>
      </c>
      <c r="C33" s="142"/>
      <c r="D33" s="142"/>
      <c r="E33" s="142"/>
      <c r="F33" s="142"/>
      <c r="G33" s="142"/>
      <c r="H33" s="142"/>
    </row>
    <row r="34" spans="1:8" ht="15" customHeight="1">
      <c r="A34" s="14"/>
      <c r="B34" s="142"/>
      <c r="C34" s="142"/>
      <c r="D34" s="142"/>
      <c r="E34" s="142"/>
      <c r="F34" s="142"/>
      <c r="G34" s="142"/>
      <c r="H34" s="142"/>
    </row>
    <row r="35" spans="1:2" ht="17.25" customHeight="1">
      <c r="A35" s="14"/>
      <c r="B35" s="3" t="s">
        <v>24</v>
      </c>
    </row>
    <row r="36" spans="1:2" ht="15" customHeight="1">
      <c r="A36" s="14" t="s">
        <v>169</v>
      </c>
      <c r="B36" s="7" t="s">
        <v>170</v>
      </c>
    </row>
    <row r="37" spans="1:8" ht="15" customHeight="1">
      <c r="A37" s="14"/>
      <c r="B37" s="151" t="s">
        <v>171</v>
      </c>
      <c r="C37" s="151"/>
      <c r="D37" s="151"/>
      <c r="E37" s="151"/>
      <c r="F37" s="151"/>
      <c r="G37" s="151"/>
      <c r="H37" s="151"/>
    </row>
    <row r="38" ht="18.75" customHeight="1">
      <c r="A38" s="14"/>
    </row>
    <row r="39" spans="1:2" ht="15" customHeight="1">
      <c r="A39" s="14" t="s">
        <v>172</v>
      </c>
      <c r="B39" s="7" t="s">
        <v>173</v>
      </c>
    </row>
    <row r="40" spans="1:2" ht="9" customHeight="1">
      <c r="A40" s="14"/>
      <c r="B40" s="7"/>
    </row>
    <row r="41" spans="1:8" ht="15" customHeight="1">
      <c r="A41" s="14"/>
      <c r="B41" s="3" t="s">
        <v>174</v>
      </c>
      <c r="H41" s="3" t="s">
        <v>24</v>
      </c>
    </row>
    <row r="42" spans="1:8" ht="15" customHeight="1">
      <c r="A42" s="14"/>
      <c r="F42" s="14"/>
      <c r="G42" s="14"/>
      <c r="H42" s="14" t="s">
        <v>44</v>
      </c>
    </row>
    <row r="43" spans="1:8" ht="15" customHeight="1">
      <c r="A43" s="14"/>
      <c r="F43" s="88"/>
      <c r="G43" s="14" t="s">
        <v>27</v>
      </c>
      <c r="H43" s="14" t="s">
        <v>26</v>
      </c>
    </row>
    <row r="44" spans="1:8" ht="15" customHeight="1">
      <c r="A44" s="14"/>
      <c r="F44" s="88"/>
      <c r="G44" s="14" t="s">
        <v>24</v>
      </c>
      <c r="H44" s="14" t="s">
        <v>28</v>
      </c>
    </row>
    <row r="45" spans="1:8" ht="15" customHeight="1">
      <c r="A45" s="14"/>
      <c r="B45" s="20" t="s">
        <v>29</v>
      </c>
      <c r="F45" s="89"/>
      <c r="G45" s="19" t="s">
        <v>19</v>
      </c>
      <c r="H45" s="19" t="s">
        <v>19</v>
      </c>
    </row>
    <row r="46" spans="1:8" ht="15" customHeight="1">
      <c r="A46" s="14"/>
      <c r="F46" s="5"/>
      <c r="G46" s="4"/>
      <c r="H46" s="4"/>
    </row>
    <row r="47" spans="1:8" ht="15" customHeight="1">
      <c r="A47" s="14"/>
      <c r="B47" s="3" t="s">
        <v>30</v>
      </c>
      <c r="F47" s="5"/>
      <c r="G47" s="4">
        <v>55912</v>
      </c>
      <c r="H47" s="4">
        <v>4394</v>
      </c>
    </row>
    <row r="48" spans="1:8" ht="15" customHeight="1">
      <c r="A48" s="6"/>
      <c r="B48" s="3" t="s">
        <v>31</v>
      </c>
      <c r="F48" s="5"/>
      <c r="G48" s="13">
        <v>0</v>
      </c>
      <c r="H48" s="13">
        <v>-206</v>
      </c>
    </row>
    <row r="49" spans="1:8" ht="15" customHeight="1" thickBot="1">
      <c r="A49" s="14"/>
      <c r="B49" s="7" t="s">
        <v>25</v>
      </c>
      <c r="F49" s="8"/>
      <c r="G49" s="12">
        <f>SUM(G46:G48)</f>
        <v>55912</v>
      </c>
      <c r="H49" s="12">
        <f>SUM(H46:H48)</f>
        <v>4188</v>
      </c>
    </row>
    <row r="50" spans="1:2" ht="23.25" customHeight="1" thickTop="1">
      <c r="A50" s="14"/>
      <c r="B50" s="10"/>
    </row>
    <row r="51" spans="1:8" ht="15" customHeight="1">
      <c r="A51" s="14"/>
      <c r="B51" s="151" t="s">
        <v>175</v>
      </c>
      <c r="C51" s="151"/>
      <c r="D51" s="151"/>
      <c r="E51" s="151"/>
      <c r="F51" s="151"/>
      <c r="G51" s="151"/>
      <c r="H51" s="151"/>
    </row>
    <row r="52" spans="1:2" ht="18.75" customHeight="1">
      <c r="A52" s="14"/>
      <c r="B52" s="10"/>
    </row>
    <row r="53" spans="1:2" ht="15" customHeight="1">
      <c r="A53" s="14" t="s">
        <v>176</v>
      </c>
      <c r="B53" s="7" t="s">
        <v>177</v>
      </c>
    </row>
    <row r="54" spans="1:8" ht="15" customHeight="1">
      <c r="A54" s="14"/>
      <c r="B54" s="142" t="s">
        <v>178</v>
      </c>
      <c r="C54" s="142"/>
      <c r="D54" s="142"/>
      <c r="E54" s="142"/>
      <c r="F54" s="142"/>
      <c r="G54" s="142"/>
      <c r="H54" s="142"/>
    </row>
    <row r="55" spans="1:8" ht="15" customHeight="1">
      <c r="A55" s="14"/>
      <c r="B55" s="142"/>
      <c r="C55" s="142"/>
      <c r="D55" s="142"/>
      <c r="E55" s="142"/>
      <c r="F55" s="142"/>
      <c r="G55" s="142"/>
      <c r="H55" s="142"/>
    </row>
    <row r="56" spans="1:2" ht="17.25" customHeight="1">
      <c r="A56" s="14"/>
      <c r="B56" s="10"/>
    </row>
    <row r="57" spans="1:7" ht="15" customHeight="1">
      <c r="A57" s="97" t="s">
        <v>179</v>
      </c>
      <c r="B57" s="22" t="s">
        <v>180</v>
      </c>
      <c r="C57" s="21"/>
      <c r="D57" s="21"/>
      <c r="E57" s="21"/>
      <c r="G57" s="39"/>
    </row>
    <row r="58" spans="1:8" ht="57" customHeight="1">
      <c r="A58" s="14"/>
      <c r="B58" s="142" t="s">
        <v>280</v>
      </c>
      <c r="C58" s="150"/>
      <c r="D58" s="150"/>
      <c r="E58" s="150"/>
      <c r="F58" s="150"/>
      <c r="G58" s="150"/>
      <c r="H58" s="150"/>
    </row>
    <row r="59" spans="1:7" ht="19.5" customHeight="1">
      <c r="A59" s="14"/>
      <c r="B59" s="90" t="s">
        <v>24</v>
      </c>
      <c r="G59" s="4"/>
    </row>
    <row r="60" spans="1:5" ht="15" customHeight="1">
      <c r="A60" s="92" t="s">
        <v>181</v>
      </c>
      <c r="B60" s="22" t="s">
        <v>61</v>
      </c>
      <c r="C60" s="21"/>
      <c r="D60" s="21"/>
      <c r="E60" s="91"/>
    </row>
    <row r="61" spans="1:8" ht="132.75" customHeight="1">
      <c r="A61" s="92"/>
      <c r="B61" s="142" t="s">
        <v>281</v>
      </c>
      <c r="C61" s="150"/>
      <c r="D61" s="150"/>
      <c r="E61" s="150"/>
      <c r="F61" s="150"/>
      <c r="G61" s="150"/>
      <c r="H61" s="150"/>
    </row>
    <row r="62" spans="1:8" ht="12.75" customHeight="1">
      <c r="A62" s="92"/>
      <c r="C62" s="21"/>
      <c r="D62" s="22"/>
      <c r="E62" s="22"/>
      <c r="F62" s="7"/>
      <c r="G62" s="7"/>
      <c r="H62" s="7"/>
    </row>
    <row r="63" spans="1:8" ht="80.25" customHeight="1">
      <c r="A63" s="92"/>
      <c r="B63" s="142" t="s">
        <v>282</v>
      </c>
      <c r="C63" s="150"/>
      <c r="D63" s="150"/>
      <c r="E63" s="150"/>
      <c r="F63" s="150"/>
      <c r="G63" s="150"/>
      <c r="H63" s="150"/>
    </row>
    <row r="64" spans="1:5" ht="15" customHeight="1">
      <c r="A64" s="92"/>
      <c r="B64" s="21"/>
      <c r="C64" s="21"/>
      <c r="D64" s="21"/>
      <c r="E64" s="21"/>
    </row>
    <row r="65" spans="1:5" ht="15" customHeight="1">
      <c r="A65" s="92"/>
      <c r="B65" s="21" t="s">
        <v>264</v>
      </c>
      <c r="C65" s="21"/>
      <c r="D65" s="21"/>
      <c r="E65" s="21"/>
    </row>
    <row r="66" spans="1:5" ht="20.25" customHeight="1">
      <c r="A66" s="92"/>
      <c r="C66" s="21"/>
      <c r="D66" s="21"/>
      <c r="E66" s="21"/>
    </row>
    <row r="67" spans="1:5" ht="15" customHeight="1">
      <c r="A67" s="6" t="s">
        <v>182</v>
      </c>
      <c r="B67" s="7" t="s">
        <v>183</v>
      </c>
      <c r="D67" s="21"/>
      <c r="E67" s="21"/>
    </row>
    <row r="68" spans="1:8" ht="28.5" customHeight="1">
      <c r="A68" s="92"/>
      <c r="B68" s="149" t="s">
        <v>184</v>
      </c>
      <c r="C68" s="150"/>
      <c r="D68" s="150"/>
      <c r="E68" s="150"/>
      <c r="F68" s="150"/>
      <c r="G68" s="150"/>
      <c r="H68" s="150"/>
    </row>
    <row r="69" spans="1:8" ht="18" customHeight="1">
      <c r="A69" s="92"/>
      <c r="B69" s="23"/>
      <c r="C69" s="21"/>
      <c r="D69" s="21"/>
      <c r="E69" s="21"/>
      <c r="F69" s="21"/>
      <c r="G69" s="21"/>
      <c r="H69" s="21"/>
    </row>
    <row r="70" spans="1:8" ht="15" customHeight="1">
      <c r="A70" s="6" t="s">
        <v>185</v>
      </c>
      <c r="B70" s="7" t="s">
        <v>186</v>
      </c>
      <c r="C70" s="21"/>
      <c r="D70" s="21"/>
      <c r="E70" s="21"/>
      <c r="F70" s="21"/>
      <c r="G70" s="21"/>
      <c r="H70" s="21"/>
    </row>
    <row r="71" spans="1:8" ht="15" customHeight="1">
      <c r="A71" s="6"/>
      <c r="B71" s="3" t="s">
        <v>243</v>
      </c>
      <c r="C71" s="21"/>
      <c r="D71" s="21"/>
      <c r="E71" s="21"/>
      <c r="F71" s="21"/>
      <c r="G71" s="21"/>
      <c r="H71" s="21"/>
    </row>
    <row r="72" spans="1:8" ht="15" customHeight="1">
      <c r="A72" s="6"/>
      <c r="B72" s="7"/>
      <c r="C72" s="21"/>
      <c r="D72" s="21"/>
      <c r="E72" s="21"/>
      <c r="F72" s="21"/>
      <c r="G72" s="21"/>
      <c r="H72" s="21"/>
    </row>
    <row r="73" spans="1:8" ht="15" customHeight="1">
      <c r="A73" s="92"/>
      <c r="B73" s="23"/>
      <c r="C73" s="21"/>
      <c r="D73" s="21"/>
      <c r="E73" s="21"/>
      <c r="F73" s="21"/>
      <c r="G73" s="93">
        <v>37529</v>
      </c>
      <c r="H73" s="21"/>
    </row>
    <row r="74" spans="1:8" ht="15" customHeight="1">
      <c r="A74" s="92"/>
      <c r="B74" s="23"/>
      <c r="C74" s="21"/>
      <c r="D74" s="21"/>
      <c r="E74" s="21"/>
      <c r="F74" s="21"/>
      <c r="G74" s="52" t="s">
        <v>19</v>
      </c>
      <c r="H74" s="21"/>
    </row>
    <row r="75" spans="1:8" ht="15" customHeight="1">
      <c r="A75" s="92"/>
      <c r="B75" s="23" t="s">
        <v>187</v>
      </c>
      <c r="C75" s="21"/>
      <c r="D75" s="21"/>
      <c r="E75" s="21"/>
      <c r="F75" s="21"/>
      <c r="G75" s="21"/>
      <c r="H75" s="21"/>
    </row>
    <row r="76" spans="1:8" ht="15" customHeight="1">
      <c r="A76" s="92"/>
      <c r="B76" s="23" t="s">
        <v>259</v>
      </c>
      <c r="C76" s="21"/>
      <c r="D76" s="21"/>
      <c r="E76" s="21"/>
      <c r="F76" s="21"/>
      <c r="G76" s="94">
        <v>122</v>
      </c>
      <c r="H76" s="21"/>
    </row>
    <row r="77" spans="1:8" ht="21" customHeight="1">
      <c r="A77" s="92"/>
      <c r="B77" s="23"/>
      <c r="C77" s="21"/>
      <c r="D77" s="21"/>
      <c r="E77" s="21"/>
      <c r="F77" s="21"/>
      <c r="G77" s="94"/>
      <c r="H77" s="21"/>
    </row>
    <row r="78" spans="1:8" ht="15" customHeight="1">
      <c r="A78" s="97" t="s">
        <v>221</v>
      </c>
      <c r="B78" s="26" t="s">
        <v>222</v>
      </c>
      <c r="C78" s="21"/>
      <c r="D78" s="21"/>
      <c r="E78" s="21"/>
      <c r="F78" s="21"/>
      <c r="G78" s="94"/>
      <c r="H78" s="21"/>
    </row>
    <row r="79" spans="1:8" ht="15" customHeight="1">
      <c r="A79" s="92"/>
      <c r="B79" s="23"/>
      <c r="C79" s="21"/>
      <c r="D79" s="21"/>
      <c r="E79" s="21"/>
      <c r="F79" s="21"/>
      <c r="G79" s="93">
        <v>37529</v>
      </c>
      <c r="H79" s="21"/>
    </row>
    <row r="80" spans="1:8" ht="15" customHeight="1">
      <c r="A80" s="92"/>
      <c r="B80" s="23"/>
      <c r="C80" s="21"/>
      <c r="D80" s="21"/>
      <c r="E80" s="21"/>
      <c r="F80" s="21"/>
      <c r="G80" s="52" t="s">
        <v>19</v>
      </c>
      <c r="H80" s="21"/>
    </row>
    <row r="81" spans="1:8" ht="15" customHeight="1">
      <c r="A81" s="92"/>
      <c r="B81" s="3" t="s">
        <v>224</v>
      </c>
      <c r="C81" s="21"/>
      <c r="D81" s="21"/>
      <c r="E81" s="21"/>
      <c r="F81" s="21"/>
      <c r="G81" s="94">
        <f>+'Consolidated Bal Sheet'!B26</f>
        <v>2610</v>
      </c>
      <c r="H81" s="21"/>
    </row>
    <row r="82" spans="1:8" ht="15" customHeight="1">
      <c r="A82" s="92"/>
      <c r="B82" s="3" t="s">
        <v>225</v>
      </c>
      <c r="C82" s="21"/>
      <c r="D82" s="21"/>
      <c r="E82" s="21"/>
      <c r="F82" s="21"/>
      <c r="G82" s="94">
        <f>+'Consolidated Bal Sheet'!B25</f>
        <v>12619</v>
      </c>
      <c r="H82" s="21"/>
    </row>
    <row r="83" spans="1:8" ht="15" customHeight="1">
      <c r="A83" s="92"/>
      <c r="B83" s="3" t="s">
        <v>249</v>
      </c>
      <c r="C83" s="21"/>
      <c r="D83" s="21"/>
      <c r="E83" s="21"/>
      <c r="F83" s="21"/>
      <c r="G83" s="101">
        <f>-'Consolidated Bal Sheet'!B34</f>
        <v>-6709</v>
      </c>
      <c r="H83" s="21"/>
    </row>
    <row r="84" spans="1:8" ht="15" customHeight="1">
      <c r="A84" s="92"/>
      <c r="C84" s="21"/>
      <c r="D84" s="21"/>
      <c r="E84" s="21"/>
      <c r="F84" s="21"/>
      <c r="G84" s="94">
        <f>SUM(G81:G83)</f>
        <v>8520</v>
      </c>
      <c r="H84" s="21"/>
    </row>
    <row r="85" spans="1:8" ht="15" customHeight="1">
      <c r="A85" s="92"/>
      <c r="B85" s="3" t="s">
        <v>226</v>
      </c>
      <c r="C85" s="21"/>
      <c r="D85" s="21"/>
      <c r="E85" s="21"/>
      <c r="F85" s="21"/>
      <c r="G85" s="94">
        <v>-9822</v>
      </c>
      <c r="H85" s="21"/>
    </row>
    <row r="86" spans="1:8" ht="15" customHeight="1" thickBot="1">
      <c r="A86" s="92"/>
      <c r="C86" s="21"/>
      <c r="D86" s="21"/>
      <c r="E86" s="21"/>
      <c r="F86" s="21"/>
      <c r="G86" s="102">
        <f>SUM(G84:G85)</f>
        <v>-1302</v>
      </c>
      <c r="H86" s="21"/>
    </row>
    <row r="87" spans="1:8" ht="15" customHeight="1" thickTop="1">
      <c r="A87" s="92"/>
      <c r="B87" s="23"/>
      <c r="C87" s="21"/>
      <c r="D87" s="21"/>
      <c r="E87" s="21"/>
      <c r="F87" s="21"/>
      <c r="G87" s="21"/>
      <c r="H87" s="21"/>
    </row>
    <row r="88" spans="1:8" ht="18.75" customHeight="1">
      <c r="A88" s="92"/>
      <c r="B88" s="23"/>
      <c r="C88" s="21"/>
      <c r="D88" s="21"/>
      <c r="E88" s="21"/>
      <c r="F88" s="21"/>
      <c r="G88" s="21"/>
      <c r="H88" s="21"/>
    </row>
    <row r="89" ht="15" customHeight="1">
      <c r="A89" s="95" t="s">
        <v>260</v>
      </c>
    </row>
    <row r="90" ht="9.75" customHeight="1">
      <c r="A90" s="14"/>
    </row>
    <row r="91" spans="1:2" ht="15" customHeight="1">
      <c r="A91" s="92" t="s">
        <v>71</v>
      </c>
      <c r="B91" s="7" t="s">
        <v>188</v>
      </c>
    </row>
    <row r="92" spans="1:8" ht="15" customHeight="1">
      <c r="A92" s="97"/>
      <c r="B92" s="146" t="s">
        <v>261</v>
      </c>
      <c r="C92" s="146"/>
      <c r="D92" s="146"/>
      <c r="E92" s="146"/>
      <c r="F92" s="146"/>
      <c r="G92" s="146"/>
      <c r="H92" s="146"/>
    </row>
    <row r="93" spans="1:8" ht="15" customHeight="1">
      <c r="A93" s="97"/>
      <c r="B93" s="146"/>
      <c r="C93" s="146"/>
      <c r="D93" s="146"/>
      <c r="E93" s="146"/>
      <c r="F93" s="146"/>
      <c r="G93" s="146"/>
      <c r="H93" s="146"/>
    </row>
    <row r="94" spans="1:8" ht="15" customHeight="1">
      <c r="A94" s="97"/>
      <c r="B94" s="146"/>
      <c r="C94" s="146"/>
      <c r="D94" s="146"/>
      <c r="E94" s="146"/>
      <c r="F94" s="146"/>
      <c r="G94" s="146"/>
      <c r="H94" s="146"/>
    </row>
    <row r="95" spans="1:8" ht="19.5" customHeight="1">
      <c r="A95" s="97"/>
      <c r="B95" s="146"/>
      <c r="C95" s="146"/>
      <c r="D95" s="146"/>
      <c r="E95" s="146"/>
      <c r="F95" s="146"/>
      <c r="G95" s="146"/>
      <c r="H95" s="146"/>
    </row>
    <row r="96" spans="1:8" ht="15" customHeight="1">
      <c r="A96" s="97"/>
      <c r="B96" s="77"/>
      <c r="C96" s="77"/>
      <c r="D96" s="77"/>
      <c r="E96" s="77"/>
      <c r="F96" s="77"/>
      <c r="G96" s="77"/>
      <c r="H96" s="77"/>
    </row>
    <row r="97" spans="1:2" ht="15" customHeight="1">
      <c r="A97" s="92" t="s">
        <v>72</v>
      </c>
      <c r="B97" s="7" t="s">
        <v>189</v>
      </c>
    </row>
    <row r="98" spans="1:8" ht="15" customHeight="1">
      <c r="A98" s="92"/>
      <c r="B98" s="142" t="s">
        <v>270</v>
      </c>
      <c r="C98" s="150"/>
      <c r="D98" s="150"/>
      <c r="E98" s="150"/>
      <c r="F98" s="150"/>
      <c r="G98" s="150"/>
      <c r="H98" s="150"/>
    </row>
    <row r="99" spans="1:8" ht="15" customHeight="1">
      <c r="A99" s="92"/>
      <c r="B99" s="150"/>
      <c r="C99" s="150"/>
      <c r="D99" s="150"/>
      <c r="E99" s="150"/>
      <c r="F99" s="150"/>
      <c r="G99" s="150"/>
      <c r="H99" s="150"/>
    </row>
    <row r="100" spans="1:8" ht="15" customHeight="1">
      <c r="A100" s="92"/>
      <c r="B100" s="150"/>
      <c r="C100" s="150"/>
      <c r="D100" s="150"/>
      <c r="E100" s="150"/>
      <c r="F100" s="150"/>
      <c r="G100" s="150"/>
      <c r="H100" s="150"/>
    </row>
    <row r="101" ht="15" customHeight="1">
      <c r="A101" s="14"/>
    </row>
    <row r="102" spans="1:2" ht="15" customHeight="1">
      <c r="A102" s="6" t="s">
        <v>73</v>
      </c>
      <c r="B102" s="7" t="s">
        <v>190</v>
      </c>
    </row>
    <row r="103" spans="1:8" ht="15" customHeight="1">
      <c r="A103" s="6"/>
      <c r="B103" s="146" t="s">
        <v>271</v>
      </c>
      <c r="C103" s="146"/>
      <c r="D103" s="146"/>
      <c r="E103" s="146"/>
      <c r="F103" s="146"/>
      <c r="G103" s="146"/>
      <c r="H103" s="146"/>
    </row>
    <row r="104" spans="1:8" ht="15" customHeight="1">
      <c r="A104" s="6"/>
      <c r="B104" s="146"/>
      <c r="C104" s="146"/>
      <c r="D104" s="146"/>
      <c r="E104" s="146"/>
      <c r="F104" s="146"/>
      <c r="G104" s="146"/>
      <c r="H104" s="146"/>
    </row>
    <row r="105" spans="1:8" ht="33" customHeight="1">
      <c r="A105" s="6"/>
      <c r="B105" s="146"/>
      <c r="C105" s="146"/>
      <c r="D105" s="146"/>
      <c r="E105" s="146"/>
      <c r="F105" s="146"/>
      <c r="G105" s="146"/>
      <c r="H105" s="146"/>
    </row>
    <row r="106" ht="15" customHeight="1">
      <c r="A106" s="14"/>
    </row>
    <row r="107" spans="1:2" ht="15" customHeight="1">
      <c r="A107" s="6" t="s">
        <v>74</v>
      </c>
      <c r="B107" s="7" t="s">
        <v>191</v>
      </c>
    </row>
    <row r="108" spans="1:2" ht="15" customHeight="1">
      <c r="A108" s="14"/>
      <c r="B108" s="3" t="s">
        <v>228</v>
      </c>
    </row>
    <row r="109" ht="15.75">
      <c r="A109" s="14"/>
    </row>
    <row r="110" spans="1:2" ht="15" customHeight="1">
      <c r="A110" s="6" t="s">
        <v>75</v>
      </c>
      <c r="B110" s="7" t="s">
        <v>229</v>
      </c>
    </row>
    <row r="111" spans="1:8" ht="44.25" customHeight="1">
      <c r="A111" s="14"/>
      <c r="B111" s="112" t="s">
        <v>68</v>
      </c>
      <c r="G111" s="24" t="s">
        <v>230</v>
      </c>
      <c r="H111" s="24" t="s">
        <v>35</v>
      </c>
    </row>
    <row r="112" spans="1:8" ht="15" customHeight="1">
      <c r="A112" s="14"/>
      <c r="G112" s="6" t="s">
        <v>87</v>
      </c>
      <c r="H112" s="6" t="s">
        <v>87</v>
      </c>
    </row>
    <row r="113" spans="1:8" ht="15" customHeight="1">
      <c r="A113" s="14"/>
      <c r="G113" s="19" t="s">
        <v>19</v>
      </c>
      <c r="H113" s="19" t="s">
        <v>19</v>
      </c>
    </row>
    <row r="114" spans="1:8" ht="20.25" customHeight="1">
      <c r="A114" s="14"/>
      <c r="B114" s="3" t="s">
        <v>20</v>
      </c>
      <c r="F114" s="9" t="s">
        <v>24</v>
      </c>
      <c r="G114" s="40">
        <v>1026</v>
      </c>
      <c r="H114" s="40">
        <v>1026</v>
      </c>
    </row>
    <row r="115" spans="1:8" ht="17.25" customHeight="1">
      <c r="A115" s="14"/>
      <c r="B115" s="3" t="s">
        <v>231</v>
      </c>
      <c r="G115" s="43">
        <v>2</v>
      </c>
      <c r="H115" s="43">
        <v>2</v>
      </c>
    </row>
    <row r="116" spans="1:8" ht="15" customHeight="1" thickBot="1">
      <c r="A116" s="14"/>
      <c r="G116" s="44">
        <f>SUM(G114:G115)</f>
        <v>1028</v>
      </c>
      <c r="H116" s="44">
        <f>SUM(H114:H115)</f>
        <v>1028</v>
      </c>
    </row>
    <row r="117" ht="10.5" customHeight="1" thickTop="1">
      <c r="A117" s="14"/>
    </row>
    <row r="118" spans="1:8" ht="15" customHeight="1">
      <c r="A118" s="14"/>
      <c r="B118" s="142" t="s">
        <v>232</v>
      </c>
      <c r="C118" s="142"/>
      <c r="D118" s="142"/>
      <c r="E118" s="142"/>
      <c r="F118" s="142"/>
      <c r="G118" s="142"/>
      <c r="H118" s="142"/>
    </row>
    <row r="119" spans="1:8" ht="18" customHeight="1">
      <c r="A119" s="14"/>
      <c r="B119" s="142"/>
      <c r="C119" s="142"/>
      <c r="D119" s="142"/>
      <c r="E119" s="142"/>
      <c r="F119" s="142"/>
      <c r="G119" s="142"/>
      <c r="H119" s="142"/>
    </row>
    <row r="120" ht="15" customHeight="1">
      <c r="A120" s="14"/>
    </row>
    <row r="121" spans="1:2" ht="15" customHeight="1">
      <c r="A121" s="6" t="s">
        <v>76</v>
      </c>
      <c r="B121" s="7" t="s">
        <v>37</v>
      </c>
    </row>
    <row r="122" spans="1:2" ht="15" customHeight="1">
      <c r="A122" s="6"/>
      <c r="B122" s="3" t="s">
        <v>240</v>
      </c>
    </row>
    <row r="123" ht="15" customHeight="1">
      <c r="A123" s="14"/>
    </row>
    <row r="124" spans="1:2" ht="15" customHeight="1">
      <c r="A124" s="92" t="s">
        <v>77</v>
      </c>
      <c r="B124" s="7" t="s">
        <v>233</v>
      </c>
    </row>
    <row r="125" spans="1:2" ht="15" customHeight="1">
      <c r="A125" s="92"/>
      <c r="B125" s="10" t="s">
        <v>234</v>
      </c>
    </row>
    <row r="126" spans="1:8" ht="42.75" customHeight="1">
      <c r="A126" s="92"/>
      <c r="B126" s="10"/>
      <c r="G126" s="24" t="s">
        <v>230</v>
      </c>
      <c r="H126" s="24" t="s">
        <v>35</v>
      </c>
    </row>
    <row r="127" spans="1:8" ht="15" customHeight="1">
      <c r="A127" s="92"/>
      <c r="B127" s="10"/>
      <c r="G127" s="6" t="s">
        <v>87</v>
      </c>
      <c r="H127" s="6" t="s">
        <v>87</v>
      </c>
    </row>
    <row r="128" spans="1:8" ht="15" customHeight="1">
      <c r="A128" s="92"/>
      <c r="B128" s="10"/>
      <c r="G128" s="19" t="s">
        <v>19</v>
      </c>
      <c r="H128" s="19" t="s">
        <v>19</v>
      </c>
    </row>
    <row r="129" spans="1:8" ht="15" customHeight="1">
      <c r="A129" s="92"/>
      <c r="B129" s="3" t="s">
        <v>235</v>
      </c>
      <c r="G129" s="81">
        <v>11</v>
      </c>
      <c r="H129" s="81">
        <v>11</v>
      </c>
    </row>
    <row r="130" spans="1:2" ht="15" customHeight="1">
      <c r="A130" s="92"/>
      <c r="B130" s="10"/>
    </row>
    <row r="131" spans="1:7" ht="15" customHeight="1">
      <c r="A131" s="92"/>
      <c r="B131" s="10" t="s">
        <v>250</v>
      </c>
      <c r="G131" s="30"/>
    </row>
    <row r="132" spans="1:8" ht="12" customHeight="1">
      <c r="A132" s="92"/>
      <c r="G132" s="25"/>
      <c r="H132" s="89" t="s">
        <v>19</v>
      </c>
    </row>
    <row r="133" spans="1:8" ht="15" customHeight="1">
      <c r="A133" s="92"/>
      <c r="B133" s="10" t="s">
        <v>21</v>
      </c>
      <c r="G133" s="5"/>
      <c r="H133" s="104">
        <v>45</v>
      </c>
    </row>
    <row r="134" spans="1:8" ht="15" customHeight="1">
      <c r="A134" s="92"/>
      <c r="B134" s="10" t="s">
        <v>22</v>
      </c>
      <c r="G134" s="5"/>
      <c r="H134" s="104">
        <v>45</v>
      </c>
    </row>
    <row r="135" spans="1:8" ht="15" customHeight="1">
      <c r="A135" s="92"/>
      <c r="B135" s="10" t="s">
        <v>23</v>
      </c>
      <c r="G135" s="5"/>
      <c r="H135" s="105">
        <v>22</v>
      </c>
    </row>
    <row r="136" spans="1:7" ht="15" customHeight="1">
      <c r="A136" s="92"/>
      <c r="B136" s="10"/>
      <c r="G136" s="4"/>
    </row>
    <row r="137" spans="1:2" s="21" customFormat="1" ht="15" customHeight="1">
      <c r="A137" s="92" t="s">
        <v>78</v>
      </c>
      <c r="B137" s="42" t="s">
        <v>192</v>
      </c>
    </row>
    <row r="138" spans="1:8" s="21" customFormat="1" ht="66.75" customHeight="1">
      <c r="A138" s="92"/>
      <c r="B138" s="149" t="s">
        <v>275</v>
      </c>
      <c r="C138" s="150"/>
      <c r="D138" s="150"/>
      <c r="E138" s="150"/>
      <c r="F138" s="150"/>
      <c r="G138" s="150"/>
      <c r="H138" s="150"/>
    </row>
    <row r="139" spans="1:2" s="21" customFormat="1" ht="15" customHeight="1">
      <c r="A139" s="92"/>
      <c r="B139" s="42"/>
    </row>
    <row r="140" spans="1:2" s="21" customFormat="1" ht="15" customHeight="1">
      <c r="A140" s="92"/>
      <c r="B140" s="23" t="s">
        <v>263</v>
      </c>
    </row>
    <row r="141" spans="1:8" s="21" customFormat="1" ht="33" customHeight="1">
      <c r="A141" s="92"/>
      <c r="B141" s="149" t="s">
        <v>255</v>
      </c>
      <c r="C141" s="150"/>
      <c r="D141" s="150"/>
      <c r="E141" s="150"/>
      <c r="F141" s="150"/>
      <c r="G141" s="150"/>
      <c r="H141" s="150"/>
    </row>
    <row r="142" spans="1:2" s="21" customFormat="1" ht="15" customHeight="1">
      <c r="A142" s="92"/>
      <c r="B142" s="23"/>
    </row>
    <row r="143" spans="1:8" s="21" customFormat="1" ht="15" customHeight="1">
      <c r="A143" s="92"/>
      <c r="B143" s="149" t="s">
        <v>276</v>
      </c>
      <c r="C143" s="150"/>
      <c r="D143" s="150"/>
      <c r="E143" s="150"/>
      <c r="F143" s="150"/>
      <c r="G143" s="150"/>
      <c r="H143" s="150"/>
    </row>
    <row r="144" spans="1:8" s="21" customFormat="1" ht="15" customHeight="1">
      <c r="A144" s="92"/>
      <c r="B144" s="150"/>
      <c r="C144" s="150"/>
      <c r="D144" s="150"/>
      <c r="E144" s="150"/>
      <c r="F144" s="150"/>
      <c r="G144" s="150"/>
      <c r="H144" s="150"/>
    </row>
    <row r="145" spans="1:8" s="21" customFormat="1" ht="57" customHeight="1">
      <c r="A145" s="92"/>
      <c r="B145" s="149" t="s">
        <v>277</v>
      </c>
      <c r="C145" s="150"/>
      <c r="D145" s="150"/>
      <c r="E145" s="150"/>
      <c r="F145" s="150"/>
      <c r="G145" s="150"/>
      <c r="H145" s="150"/>
    </row>
    <row r="146" spans="1:2" s="21" customFormat="1" ht="15" customHeight="1">
      <c r="A146" s="92"/>
      <c r="B146" s="23"/>
    </row>
    <row r="147" spans="1:8" s="21" customFormat="1" ht="48.75" customHeight="1">
      <c r="A147" s="92"/>
      <c r="B147" s="149" t="s">
        <v>257</v>
      </c>
      <c r="C147" s="150"/>
      <c r="D147" s="150"/>
      <c r="E147" s="150"/>
      <c r="F147" s="150"/>
      <c r="G147" s="150"/>
      <c r="H147" s="150"/>
    </row>
    <row r="148" spans="1:2" s="21" customFormat="1" ht="15" customHeight="1">
      <c r="A148" s="92"/>
      <c r="B148" s="23" t="s">
        <v>24</v>
      </c>
    </row>
    <row r="149" spans="1:2" s="21" customFormat="1" ht="15" customHeight="1">
      <c r="A149" s="92"/>
      <c r="B149" s="23" t="s">
        <v>256</v>
      </c>
    </row>
    <row r="150" spans="1:2" s="21" customFormat="1" ht="18" customHeight="1">
      <c r="A150" s="92"/>
      <c r="B150" s="42"/>
    </row>
    <row r="151" spans="1:2" s="21" customFormat="1" ht="15" customHeight="1">
      <c r="A151" s="92"/>
      <c r="B151" s="33" t="s">
        <v>49</v>
      </c>
    </row>
    <row r="152" spans="1:2" s="21" customFormat="1" ht="17.25" customHeight="1">
      <c r="A152" s="92"/>
      <c r="B152" s="34" t="s">
        <v>246</v>
      </c>
    </row>
    <row r="153" spans="1:2" s="21" customFormat="1" ht="7.5" customHeight="1">
      <c r="A153" s="92"/>
      <c r="B153" s="23" t="s">
        <v>24</v>
      </c>
    </row>
    <row r="154" spans="1:8" s="21" customFormat="1" ht="21.75" customHeight="1">
      <c r="A154" s="92"/>
      <c r="B154" s="23" t="s">
        <v>24</v>
      </c>
      <c r="E154" s="152" t="s">
        <v>50</v>
      </c>
      <c r="F154" s="152" t="s">
        <v>66</v>
      </c>
      <c r="G154" s="152" t="s">
        <v>51</v>
      </c>
      <c r="H154" s="152" t="s">
        <v>52</v>
      </c>
    </row>
    <row r="155" spans="1:8" s="21" customFormat="1" ht="21.75" customHeight="1">
      <c r="A155" s="92"/>
      <c r="B155" s="26" t="s">
        <v>53</v>
      </c>
      <c r="E155" s="153"/>
      <c r="F155" s="153"/>
      <c r="G155" s="153"/>
      <c r="H155" s="153"/>
    </row>
    <row r="156" spans="1:8" s="21" customFormat="1" ht="15" customHeight="1">
      <c r="A156" s="92"/>
      <c r="E156" s="52" t="s">
        <v>19</v>
      </c>
      <c r="F156" s="52" t="s">
        <v>19</v>
      </c>
      <c r="G156" s="52" t="s">
        <v>19</v>
      </c>
      <c r="H156" s="52" t="s">
        <v>19</v>
      </c>
    </row>
    <row r="157" spans="1:8" s="21" customFormat="1" ht="20.25" customHeight="1">
      <c r="A157" s="92"/>
      <c r="B157" s="35" t="s">
        <v>64</v>
      </c>
      <c r="C157" s="31"/>
      <c r="E157" s="49">
        <f>8090</f>
        <v>8090</v>
      </c>
      <c r="F157" s="50">
        <v>-547</v>
      </c>
      <c r="G157" s="50">
        <v>-7543</v>
      </c>
      <c r="H157" s="49">
        <f>SUM(E157:G157)</f>
        <v>0</v>
      </c>
    </row>
    <row r="158" spans="1:8" s="21" customFormat="1" ht="13.5" customHeight="1">
      <c r="A158" s="92"/>
      <c r="B158" s="23" t="s">
        <v>54</v>
      </c>
      <c r="E158" s="107" t="s">
        <v>24</v>
      </c>
      <c r="F158" s="108"/>
      <c r="G158" s="108"/>
      <c r="H158" s="108"/>
    </row>
    <row r="159" spans="1:8" s="21" customFormat="1" ht="13.5" customHeight="1">
      <c r="A159" s="92"/>
      <c r="B159" s="23" t="s">
        <v>55</v>
      </c>
      <c r="E159" s="107">
        <v>750</v>
      </c>
      <c r="F159" s="108">
        <v>0</v>
      </c>
      <c r="G159" s="108">
        <v>-336</v>
      </c>
      <c r="H159" s="108">
        <f>SUM(E159:G160)</f>
        <v>414</v>
      </c>
    </row>
    <row r="160" spans="1:8" s="21" customFormat="1" ht="18.75" customHeight="1">
      <c r="A160" s="92"/>
      <c r="B160" s="23" t="s">
        <v>56</v>
      </c>
      <c r="E160" s="49">
        <f>1300</f>
        <v>1300</v>
      </c>
      <c r="F160" s="50">
        <v>27</v>
      </c>
      <c r="G160" s="50">
        <v>-1327</v>
      </c>
      <c r="H160" s="49">
        <f>SUM(E160:G160)</f>
        <v>0</v>
      </c>
    </row>
    <row r="161" spans="1:8" s="21" customFormat="1" ht="18.75" customHeight="1">
      <c r="A161" s="92"/>
      <c r="B161" s="23" t="s">
        <v>57</v>
      </c>
      <c r="E161" s="49">
        <f>6124</f>
        <v>6124</v>
      </c>
      <c r="F161" s="50">
        <v>520</v>
      </c>
      <c r="G161" s="50">
        <f>-6124-520</f>
        <v>-6644</v>
      </c>
      <c r="H161" s="49">
        <f>SUM(E161:G161)</f>
        <v>0</v>
      </c>
    </row>
    <row r="162" spans="1:8" s="21" customFormat="1" ht="18.75" customHeight="1" thickBot="1">
      <c r="A162" s="92"/>
      <c r="B162" s="23"/>
      <c r="E162" s="51">
        <f>SUM(E157:E161)</f>
        <v>16264</v>
      </c>
      <c r="F162" s="51">
        <f>SUM(F157:F161)</f>
        <v>0</v>
      </c>
      <c r="G162" s="51">
        <f>SUM(G157:G161)</f>
        <v>-15850</v>
      </c>
      <c r="H162" s="51">
        <f>SUM(H157:H161)</f>
        <v>414</v>
      </c>
    </row>
    <row r="163" spans="1:2" s="21" customFormat="1" ht="8.25" customHeight="1" thickTop="1">
      <c r="A163" s="92"/>
      <c r="B163" s="23"/>
    </row>
    <row r="164" spans="1:2" s="21" customFormat="1" ht="15" customHeight="1">
      <c r="A164" s="92"/>
      <c r="B164" s="23" t="s">
        <v>58</v>
      </c>
    </row>
    <row r="165" spans="1:8" s="21" customFormat="1" ht="15" customHeight="1">
      <c r="A165" s="92"/>
      <c r="B165" s="149" t="s">
        <v>67</v>
      </c>
      <c r="C165" s="142"/>
      <c r="D165" s="142"/>
      <c r="E165" s="142"/>
      <c r="F165" s="142"/>
      <c r="G165" s="142"/>
      <c r="H165" s="142"/>
    </row>
    <row r="166" spans="1:8" s="21" customFormat="1" ht="15" customHeight="1">
      <c r="A166" s="92"/>
      <c r="B166" s="142"/>
      <c r="C166" s="142"/>
      <c r="D166" s="142"/>
      <c r="E166" s="142"/>
      <c r="F166" s="142"/>
      <c r="G166" s="142"/>
      <c r="H166" s="142"/>
    </row>
    <row r="167" spans="1:8" s="21" customFormat="1" ht="15" customHeight="1">
      <c r="A167" s="92"/>
      <c r="B167" s="142"/>
      <c r="C167" s="142"/>
      <c r="D167" s="142"/>
      <c r="E167" s="142"/>
      <c r="F167" s="142"/>
      <c r="G167" s="142"/>
      <c r="H167" s="142"/>
    </row>
    <row r="168" s="21" customFormat="1" ht="16.5" customHeight="1">
      <c r="A168" s="92"/>
    </row>
    <row r="169" spans="1:8" s="21" customFormat="1" ht="15" customHeight="1">
      <c r="A169" s="92" t="s">
        <v>79</v>
      </c>
      <c r="B169" s="7" t="s">
        <v>62</v>
      </c>
      <c r="C169" s="3"/>
      <c r="D169" s="3"/>
      <c r="E169" s="3"/>
      <c r="F169" s="3"/>
      <c r="G169" s="3"/>
      <c r="H169" s="3"/>
    </row>
    <row r="170" spans="1:2" ht="15" customHeight="1">
      <c r="A170" s="96"/>
      <c r="B170" s="3" t="s">
        <v>244</v>
      </c>
    </row>
    <row r="171" ht="15" customHeight="1">
      <c r="A171" s="96"/>
    </row>
    <row r="172" spans="1:8" ht="15" customHeight="1">
      <c r="A172" s="96"/>
      <c r="F172" s="14" t="s">
        <v>40</v>
      </c>
      <c r="G172" s="14" t="s">
        <v>43</v>
      </c>
      <c r="H172" s="14" t="s">
        <v>25</v>
      </c>
    </row>
    <row r="173" spans="1:8" ht="15" customHeight="1">
      <c r="A173" s="96"/>
      <c r="F173" s="19" t="s">
        <v>19</v>
      </c>
      <c r="G173" s="19" t="s">
        <v>19</v>
      </c>
      <c r="H173" s="19" t="s">
        <v>19</v>
      </c>
    </row>
    <row r="174" ht="15" customHeight="1">
      <c r="A174" s="96"/>
    </row>
    <row r="175" spans="1:8" ht="15" customHeight="1">
      <c r="A175" s="96"/>
      <c r="B175" s="3" t="s">
        <v>41</v>
      </c>
      <c r="E175" s="3" t="s">
        <v>24</v>
      </c>
      <c r="F175" s="45">
        <f>+'Consolidated Bal Sheet'!B34+'Consolidated Bal Sheet'!B33</f>
        <v>13139</v>
      </c>
      <c r="G175" s="53">
        <v>0</v>
      </c>
      <c r="H175" s="47">
        <f>+F175+G175</f>
        <v>13139</v>
      </c>
    </row>
    <row r="176" spans="1:8" ht="15" customHeight="1">
      <c r="A176" s="96"/>
      <c r="B176" s="3" t="s">
        <v>42</v>
      </c>
      <c r="F176" s="45">
        <v>0</v>
      </c>
      <c r="G176" s="53">
        <v>0</v>
      </c>
      <c r="H176" s="47">
        <f>+F176+G176</f>
        <v>0</v>
      </c>
    </row>
    <row r="177" spans="1:8" ht="16.5" customHeight="1" thickBot="1">
      <c r="A177" s="96"/>
      <c r="B177" s="7" t="s">
        <v>63</v>
      </c>
      <c r="F177" s="46">
        <f>+F175+F176</f>
        <v>13139</v>
      </c>
      <c r="G177" s="46">
        <f>+G175+G176</f>
        <v>0</v>
      </c>
      <c r="H177" s="48">
        <f>+F177+G177</f>
        <v>13139</v>
      </c>
    </row>
    <row r="178" spans="1:7" ht="17.25" customHeight="1" thickTop="1">
      <c r="A178" s="96"/>
      <c r="G178" s="5"/>
    </row>
    <row r="179" spans="1:7" ht="15" customHeight="1">
      <c r="A179" s="6"/>
      <c r="B179" s="3" t="s">
        <v>36</v>
      </c>
      <c r="G179" s="30"/>
    </row>
    <row r="180" spans="1:7" ht="20.25" customHeight="1">
      <c r="A180" s="6"/>
      <c r="G180" s="30"/>
    </row>
    <row r="181" spans="1:2" ht="15" customHeight="1">
      <c r="A181" s="6" t="s">
        <v>80</v>
      </c>
      <c r="B181" s="7" t="s">
        <v>193</v>
      </c>
    </row>
    <row r="182" spans="1:8" ht="15" customHeight="1">
      <c r="A182" s="14"/>
      <c r="B182" s="142" t="s">
        <v>194</v>
      </c>
      <c r="C182" s="142"/>
      <c r="D182" s="142"/>
      <c r="E182" s="142"/>
      <c r="F182" s="142"/>
      <c r="G182" s="142"/>
      <c r="H182" s="142"/>
    </row>
    <row r="183" spans="1:8" ht="15" customHeight="1">
      <c r="A183" s="14"/>
      <c r="B183" s="142"/>
      <c r="C183" s="142"/>
      <c r="D183" s="142"/>
      <c r="E183" s="142"/>
      <c r="F183" s="142"/>
      <c r="G183" s="142"/>
      <c r="H183" s="142"/>
    </row>
    <row r="184" ht="15" customHeight="1">
      <c r="A184" s="14"/>
    </row>
    <row r="185" spans="1:5" ht="15" customHeight="1">
      <c r="A185" s="6" t="s">
        <v>81</v>
      </c>
      <c r="B185" s="22" t="s">
        <v>195</v>
      </c>
      <c r="C185" s="21"/>
      <c r="D185" s="21"/>
      <c r="E185" s="21"/>
    </row>
    <row r="186" spans="1:8" ht="15" customHeight="1">
      <c r="A186" s="6"/>
      <c r="B186" s="155" t="s">
        <v>196</v>
      </c>
      <c r="C186" s="150"/>
      <c r="D186" s="150"/>
      <c r="E186" s="150"/>
      <c r="F186" s="150"/>
      <c r="G186" s="150"/>
      <c r="H186" s="150"/>
    </row>
    <row r="187" spans="1:8" ht="15" customHeight="1">
      <c r="A187" s="6"/>
      <c r="B187" s="150"/>
      <c r="C187" s="150"/>
      <c r="D187" s="150"/>
      <c r="E187" s="150"/>
      <c r="F187" s="150"/>
      <c r="G187" s="150"/>
      <c r="H187" s="150"/>
    </row>
    <row r="188" spans="1:5" ht="15" customHeight="1">
      <c r="A188" s="6"/>
      <c r="B188" s="22"/>
      <c r="C188" s="21"/>
      <c r="D188" s="21"/>
      <c r="E188" s="21"/>
    </row>
    <row r="189" spans="1:5" ht="15" customHeight="1">
      <c r="A189" s="6"/>
      <c r="B189" s="20" t="s">
        <v>69</v>
      </c>
      <c r="C189" s="38"/>
      <c r="D189" s="21"/>
      <c r="E189" s="21"/>
    </row>
    <row r="190" spans="1:3" ht="15" customHeight="1">
      <c r="A190" s="14"/>
      <c r="B190" s="3" t="s">
        <v>274</v>
      </c>
      <c r="C190"/>
    </row>
    <row r="191" spans="1:3" ht="15" customHeight="1">
      <c r="A191" s="14"/>
      <c r="B191" s="16"/>
      <c r="C191" s="38"/>
    </row>
    <row r="192" spans="1:3" ht="15" customHeight="1">
      <c r="A192" s="14"/>
      <c r="B192" s="20" t="s">
        <v>65</v>
      </c>
      <c r="C192"/>
    </row>
    <row r="193" spans="1:3" ht="15" customHeight="1">
      <c r="A193" s="97"/>
      <c r="B193" s="3" t="s">
        <v>197</v>
      </c>
      <c r="C193"/>
    </row>
    <row r="194" spans="1:8" ht="15" customHeight="1">
      <c r="A194" s="3"/>
      <c r="B194" s="142" t="s">
        <v>283</v>
      </c>
      <c r="C194" s="150"/>
      <c r="D194" s="150"/>
      <c r="E194" s="150"/>
      <c r="F194" s="150"/>
      <c r="G194" s="150"/>
      <c r="H194" s="150"/>
    </row>
    <row r="195" spans="1:8" ht="15" customHeight="1">
      <c r="A195" s="3"/>
      <c r="B195" s="150"/>
      <c r="C195" s="150"/>
      <c r="D195" s="150"/>
      <c r="E195" s="150"/>
      <c r="F195" s="150"/>
      <c r="G195" s="150"/>
      <c r="H195" s="150"/>
    </row>
    <row r="196" spans="1:3" ht="15.75" customHeight="1">
      <c r="A196" s="3"/>
      <c r="C196"/>
    </row>
    <row r="197" spans="1:3" ht="15" customHeight="1">
      <c r="A197" s="3"/>
      <c r="B197" s="20" t="s">
        <v>45</v>
      </c>
      <c r="C197" s="38"/>
    </row>
    <row r="198" spans="1:3" ht="15" customHeight="1">
      <c r="A198" s="3"/>
      <c r="B198" s="3" t="s">
        <v>48</v>
      </c>
      <c r="C198"/>
    </row>
    <row r="199" spans="1:3" ht="15" customHeight="1">
      <c r="A199" s="3"/>
      <c r="C199"/>
    </row>
    <row r="200" spans="1:3" ht="15" customHeight="1">
      <c r="A200" s="3"/>
      <c r="B200" s="20" t="s">
        <v>46</v>
      </c>
      <c r="C200"/>
    </row>
    <row r="201" spans="1:3" ht="15" customHeight="1">
      <c r="A201" s="3"/>
      <c r="B201" s="3" t="s">
        <v>48</v>
      </c>
      <c r="C201"/>
    </row>
    <row r="202" spans="1:3" ht="15" customHeight="1">
      <c r="A202" s="3"/>
      <c r="C202"/>
    </row>
    <row r="203" spans="1:3" ht="15" customHeight="1">
      <c r="A203" s="3"/>
      <c r="B203" s="20" t="s">
        <v>47</v>
      </c>
      <c r="C203"/>
    </row>
    <row r="204" spans="1:8" ht="15.75" customHeight="1">
      <c r="A204" s="3"/>
      <c r="B204" s="142" t="s">
        <v>284</v>
      </c>
      <c r="C204" s="150"/>
      <c r="D204" s="150"/>
      <c r="E204" s="150"/>
      <c r="F204" s="150"/>
      <c r="G204" s="150"/>
      <c r="H204" s="150"/>
    </row>
    <row r="205" spans="1:8" ht="16.5" customHeight="1">
      <c r="A205" s="3"/>
      <c r="B205" s="150"/>
      <c r="C205" s="150"/>
      <c r="D205" s="150"/>
      <c r="E205" s="150"/>
      <c r="F205" s="150"/>
      <c r="G205" s="150"/>
      <c r="H205" s="150"/>
    </row>
    <row r="206" spans="1:2" ht="17.25" customHeight="1">
      <c r="A206" s="3"/>
      <c r="B206" s="3" t="s">
        <v>24</v>
      </c>
    </row>
    <row r="207" spans="1:2" ht="16.5" customHeight="1">
      <c r="A207" s="6" t="s">
        <v>82</v>
      </c>
      <c r="B207" s="7" t="s">
        <v>38</v>
      </c>
    </row>
    <row r="208" spans="1:8" ht="15" customHeight="1">
      <c r="A208" s="6"/>
      <c r="B208" s="142" t="s">
        <v>273</v>
      </c>
      <c r="C208" s="142"/>
      <c r="D208" s="142"/>
      <c r="E208" s="142"/>
      <c r="F208" s="142"/>
      <c r="G208" s="142"/>
      <c r="H208" s="142"/>
    </row>
    <row r="209" spans="1:8" ht="15" customHeight="1">
      <c r="A209" s="6"/>
      <c r="B209" s="142"/>
      <c r="C209" s="142"/>
      <c r="D209" s="142"/>
      <c r="E209" s="142"/>
      <c r="F209" s="142"/>
      <c r="G209" s="142"/>
      <c r="H209" s="142"/>
    </row>
    <row r="210" spans="1:8" ht="15" customHeight="1">
      <c r="A210" s="6"/>
      <c r="B210" s="142"/>
      <c r="C210" s="142"/>
      <c r="D210" s="142"/>
      <c r="E210" s="142"/>
      <c r="F210" s="142"/>
      <c r="G210" s="142"/>
      <c r="H210" s="142"/>
    </row>
    <row r="211" spans="1:8" ht="16.5" customHeight="1">
      <c r="A211" s="14"/>
      <c r="B211" s="142"/>
      <c r="C211" s="142"/>
      <c r="D211" s="142"/>
      <c r="E211" s="142"/>
      <c r="F211" s="142"/>
      <c r="G211" s="142"/>
      <c r="H211" s="142"/>
    </row>
    <row r="212" spans="1:8" ht="17.25" customHeight="1">
      <c r="A212" s="81"/>
      <c r="B212" s="142"/>
      <c r="C212" s="142"/>
      <c r="D212" s="142"/>
      <c r="E212" s="142"/>
      <c r="F212" s="142"/>
      <c r="G212" s="142"/>
      <c r="H212" s="142"/>
    </row>
    <row r="213" ht="15" customHeight="1">
      <c r="A213" s="92"/>
    </row>
    <row r="214" ht="15" customHeight="1">
      <c r="A214" s="92"/>
    </row>
    <row r="215" spans="1:2" ht="15" customHeight="1">
      <c r="A215" s="92" t="s">
        <v>83</v>
      </c>
      <c r="B215" s="7" t="s">
        <v>198</v>
      </c>
    </row>
    <row r="216" spans="1:2" ht="19.5" customHeight="1">
      <c r="A216" s="92"/>
      <c r="B216" s="110" t="s">
        <v>262</v>
      </c>
    </row>
    <row r="217" spans="1:8" ht="15" customHeight="1">
      <c r="A217" s="103"/>
      <c r="B217" s="142" t="s">
        <v>266</v>
      </c>
      <c r="C217" s="142"/>
      <c r="D217" s="142"/>
      <c r="E217" s="142"/>
      <c r="F217" s="142"/>
      <c r="G217" s="142"/>
      <c r="H217" s="142"/>
    </row>
    <row r="218" spans="1:8" ht="16.5" customHeight="1">
      <c r="A218" s="103"/>
      <c r="B218" s="142"/>
      <c r="C218" s="142"/>
      <c r="D218" s="142"/>
      <c r="E218" s="142"/>
      <c r="F218" s="142"/>
      <c r="G218" s="142"/>
      <c r="H218" s="142"/>
    </row>
    <row r="219" spans="1:8" ht="13.5" customHeight="1">
      <c r="A219" s="103"/>
      <c r="B219" s="142"/>
      <c r="C219" s="142"/>
      <c r="D219" s="142"/>
      <c r="E219" s="142"/>
      <c r="F219" s="142"/>
      <c r="G219" s="142"/>
      <c r="H219" s="142"/>
    </row>
    <row r="220" spans="1:8" ht="13.5" customHeight="1">
      <c r="A220" s="103"/>
      <c r="G220" s="56" t="s">
        <v>110</v>
      </c>
      <c r="H220" s="56"/>
    </row>
    <row r="221" spans="1:8" ht="15" customHeight="1" thickBot="1">
      <c r="A221" s="3"/>
      <c r="G221" s="109">
        <v>37529</v>
      </c>
      <c r="H221" s="111"/>
    </row>
    <row r="222" ht="7.5" customHeight="1">
      <c r="A222" s="103"/>
    </row>
    <row r="223" spans="1:8" ht="15" customHeight="1">
      <c r="A223" s="103"/>
      <c r="B223" s="3" t="s">
        <v>199</v>
      </c>
      <c r="G223" s="27">
        <f>+'Consolidated Income Statement'!B31</f>
        <v>3042</v>
      </c>
      <c r="H223" s="27"/>
    </row>
    <row r="224" spans="1:8" ht="15" customHeight="1">
      <c r="A224" s="103"/>
      <c r="G224" s="27"/>
      <c r="H224" s="27"/>
    </row>
    <row r="225" spans="1:8" ht="15" customHeight="1">
      <c r="A225" s="103"/>
      <c r="B225" s="3" t="s">
        <v>267</v>
      </c>
      <c r="G225" s="27">
        <v>45200</v>
      </c>
      <c r="H225" s="27"/>
    </row>
    <row r="226" spans="1:8" ht="15" customHeight="1">
      <c r="A226" s="103"/>
      <c r="G226" s="27"/>
      <c r="H226" s="27"/>
    </row>
    <row r="227" spans="1:8" ht="17.25" customHeight="1">
      <c r="A227" s="103"/>
      <c r="B227" s="3" t="s">
        <v>247</v>
      </c>
      <c r="G227" s="15">
        <f>+G223/G225*100</f>
        <v>6.730088495575222</v>
      </c>
      <c r="H227" s="15"/>
    </row>
    <row r="228" spans="1:8" ht="20.25" customHeight="1">
      <c r="A228" s="103"/>
      <c r="G228" s="27"/>
      <c r="H228" s="27"/>
    </row>
    <row r="229" spans="2:8" ht="15" customHeight="1">
      <c r="B229" s="99" t="s">
        <v>248</v>
      </c>
      <c r="G229" s="27"/>
      <c r="H229" s="27"/>
    </row>
    <row r="230" spans="1:8" ht="15" customHeight="1">
      <c r="A230" s="14"/>
      <c r="B230" s="142" t="s">
        <v>286</v>
      </c>
      <c r="C230" s="142"/>
      <c r="D230" s="142"/>
      <c r="E230" s="142"/>
      <c r="F230" s="142"/>
      <c r="G230" s="142"/>
      <c r="H230" s="142"/>
    </row>
    <row r="231" spans="1:8" ht="2.25" customHeight="1">
      <c r="A231" s="14"/>
      <c r="B231" s="142"/>
      <c r="C231" s="142"/>
      <c r="D231" s="142"/>
      <c r="E231" s="142"/>
      <c r="F231" s="142"/>
      <c r="G231" s="142"/>
      <c r="H231" s="142"/>
    </row>
    <row r="232" spans="1:8" ht="17.25" customHeight="1" hidden="1">
      <c r="A232" s="14"/>
      <c r="B232" s="142"/>
      <c r="C232" s="142"/>
      <c r="D232" s="142"/>
      <c r="E232" s="142"/>
      <c r="F232" s="142"/>
      <c r="G232" s="142"/>
      <c r="H232" s="142"/>
    </row>
    <row r="233" ht="10.5" customHeight="1">
      <c r="A233" s="14"/>
    </row>
    <row r="234" spans="1:8" s="21" customFormat="1" ht="15" customHeight="1">
      <c r="A234" s="14" t="s">
        <v>254</v>
      </c>
      <c r="B234" s="7" t="s">
        <v>252</v>
      </c>
      <c r="C234" s="7"/>
      <c r="D234" s="3"/>
      <c r="E234" s="3"/>
      <c r="F234" s="3"/>
      <c r="G234" s="3"/>
      <c r="H234" s="3"/>
    </row>
    <row r="235" spans="1:8" s="21" customFormat="1" ht="30" customHeight="1">
      <c r="A235" s="7"/>
      <c r="B235" s="142" t="s">
        <v>278</v>
      </c>
      <c r="C235" s="142"/>
      <c r="D235" s="142"/>
      <c r="E235" s="142"/>
      <c r="F235" s="142"/>
      <c r="G235" s="142"/>
      <c r="H235" s="142"/>
    </row>
    <row r="236" spans="1:8" s="21" customFormat="1" ht="15" customHeight="1">
      <c r="A236" s="7"/>
      <c r="B236" s="3"/>
      <c r="C236" s="3"/>
      <c r="D236" s="3"/>
      <c r="E236" s="3"/>
      <c r="F236" s="3"/>
      <c r="G236" s="3"/>
      <c r="H236" s="3"/>
    </row>
    <row r="237" spans="1:8" s="21" customFormat="1" ht="33" customHeight="1">
      <c r="A237" s="7"/>
      <c r="B237" s="142" t="s">
        <v>253</v>
      </c>
      <c r="C237" s="142"/>
      <c r="D237" s="142"/>
      <c r="E237" s="142"/>
      <c r="F237" s="142"/>
      <c r="G237" s="142"/>
      <c r="H237" s="142"/>
    </row>
    <row r="238" spans="1:8" s="21" customFormat="1" ht="15" customHeight="1">
      <c r="A238" s="7"/>
      <c r="B238" s="41"/>
      <c r="C238" s="41"/>
      <c r="D238" s="41"/>
      <c r="E238" s="41"/>
      <c r="F238" s="41"/>
      <c r="G238" s="41"/>
      <c r="H238" s="41"/>
    </row>
    <row r="239" spans="1:8" s="21" customFormat="1" ht="15" customHeight="1">
      <c r="A239" s="7"/>
      <c r="B239" s="41"/>
      <c r="C239" s="41"/>
      <c r="D239" s="41"/>
      <c r="E239" s="41"/>
      <c r="F239" s="41"/>
      <c r="G239" s="41"/>
      <c r="H239" s="41"/>
    </row>
    <row r="240" spans="1:8" s="21" customFormat="1" ht="15" customHeight="1">
      <c r="A240" s="7"/>
      <c r="B240" s="41"/>
      <c r="C240" s="41"/>
      <c r="D240" s="41"/>
      <c r="E240" s="41"/>
      <c r="F240" s="41"/>
      <c r="G240" s="41"/>
      <c r="H240" s="41"/>
    </row>
    <row r="241" spans="1:2" s="21" customFormat="1" ht="15" customHeight="1">
      <c r="A241" s="92"/>
      <c r="B241" s="7" t="s">
        <v>33</v>
      </c>
    </row>
    <row r="242" spans="1:2" s="21" customFormat="1" ht="15" customHeight="1">
      <c r="A242" s="92"/>
      <c r="B242" s="7" t="s">
        <v>34</v>
      </c>
    </row>
    <row r="243" spans="1:2" s="21" customFormat="1" ht="15" customHeight="1">
      <c r="A243" s="92"/>
      <c r="B243" s="7"/>
    </row>
    <row r="244" spans="1:2" s="21" customFormat="1" ht="15" customHeight="1">
      <c r="A244" s="92"/>
      <c r="B244" s="7"/>
    </row>
    <row r="245" spans="1:2" s="21" customFormat="1" ht="15" customHeight="1">
      <c r="A245" s="92"/>
      <c r="B245" s="7"/>
    </row>
    <row r="246" spans="1:2" s="21" customFormat="1" ht="15" customHeight="1">
      <c r="A246" s="92"/>
      <c r="B246" s="7" t="s">
        <v>59</v>
      </c>
    </row>
    <row r="247" spans="1:2" s="21" customFormat="1" ht="15" customHeight="1">
      <c r="A247" s="92"/>
      <c r="B247" s="7" t="s">
        <v>60</v>
      </c>
    </row>
    <row r="248" spans="1:2" s="21" customFormat="1" ht="15" customHeight="1">
      <c r="A248" s="92"/>
      <c r="B248" s="18"/>
    </row>
    <row r="249" spans="1:2" s="21" customFormat="1" ht="15" customHeight="1">
      <c r="A249" s="92"/>
      <c r="B249" s="7" t="s">
        <v>70</v>
      </c>
    </row>
    <row r="250" spans="1:2" s="21" customFormat="1" ht="15" customHeight="1">
      <c r="A250" s="92"/>
      <c r="B250" s="98" t="s">
        <v>272</v>
      </c>
    </row>
    <row r="251" s="21" customFormat="1" ht="15" customHeight="1">
      <c r="A251" s="92"/>
    </row>
    <row r="252" s="21" customFormat="1" ht="15" customHeight="1">
      <c r="A252" s="92"/>
    </row>
    <row r="253" s="21" customFormat="1" ht="15" customHeight="1">
      <c r="A253" s="92"/>
    </row>
    <row r="254" s="21" customFormat="1" ht="15" customHeight="1">
      <c r="A254" s="92"/>
    </row>
    <row r="255" s="21" customFormat="1" ht="15" customHeight="1">
      <c r="A255" s="92"/>
    </row>
    <row r="256" s="21" customFormat="1" ht="15" customHeight="1">
      <c r="A256" s="92"/>
    </row>
    <row r="257" s="21" customFormat="1" ht="15" customHeight="1">
      <c r="A257" s="92"/>
    </row>
    <row r="258" ht="15.75">
      <c r="A258" s="14"/>
    </row>
    <row r="259" ht="15.75">
      <c r="A259" s="14"/>
    </row>
    <row r="260" ht="15.75">
      <c r="A260" s="14"/>
    </row>
    <row r="261" ht="15.75">
      <c r="A261" s="14"/>
    </row>
    <row r="262" ht="15.75">
      <c r="A262" s="14"/>
    </row>
    <row r="263" ht="15.75">
      <c r="A263" s="14"/>
    </row>
    <row r="264" ht="15.75">
      <c r="A264" s="14"/>
    </row>
    <row r="265" ht="15.75">
      <c r="A265" s="14"/>
    </row>
    <row r="266" ht="15.75">
      <c r="A266" s="14"/>
    </row>
    <row r="267" ht="15.75">
      <c r="A267" s="14"/>
    </row>
    <row r="268" ht="15.75">
      <c r="A268" s="14"/>
    </row>
    <row r="269" ht="15.75">
      <c r="A269" s="14"/>
    </row>
    <row r="270" ht="15.75">
      <c r="A270" s="14"/>
    </row>
    <row r="271" ht="15.75">
      <c r="A271" s="14"/>
    </row>
    <row r="272" ht="15.75">
      <c r="A272" s="14"/>
    </row>
    <row r="273" ht="15.75">
      <c r="A273" s="14"/>
    </row>
    <row r="274" ht="15.75">
      <c r="A274" s="14"/>
    </row>
    <row r="275" ht="15.75">
      <c r="A275" s="14"/>
    </row>
    <row r="276" ht="15.75">
      <c r="A276" s="14"/>
    </row>
    <row r="277" ht="15.75">
      <c r="A277" s="14"/>
    </row>
    <row r="278" ht="15.75">
      <c r="A278" s="14"/>
    </row>
    <row r="279" ht="15.75">
      <c r="A279" s="14"/>
    </row>
    <row r="280" ht="15.75">
      <c r="A280" s="14"/>
    </row>
    <row r="281" ht="15.75">
      <c r="A281" s="14"/>
    </row>
    <row r="282" ht="15.75">
      <c r="A282" s="14"/>
    </row>
    <row r="283" ht="15.75">
      <c r="A283" s="14"/>
    </row>
    <row r="284" ht="15.75">
      <c r="A284" s="14"/>
    </row>
    <row r="285" ht="15.75">
      <c r="A285" s="14"/>
    </row>
    <row r="286" ht="15.75">
      <c r="A286" s="14"/>
    </row>
    <row r="287" ht="15.75">
      <c r="A287" s="14"/>
    </row>
    <row r="288" ht="15.75">
      <c r="A288" s="14"/>
    </row>
    <row r="289" ht="15.75">
      <c r="A289" s="14"/>
    </row>
    <row r="290" ht="15.75">
      <c r="A290" s="14"/>
    </row>
    <row r="291" ht="15.75">
      <c r="A291" s="14"/>
    </row>
    <row r="292" ht="15.75">
      <c r="A292" s="14"/>
    </row>
    <row r="293" ht="15.75">
      <c r="A293" s="14"/>
    </row>
    <row r="294" ht="15.75">
      <c r="A294" s="14"/>
    </row>
    <row r="295" ht="15.75">
      <c r="A295" s="14"/>
    </row>
    <row r="296" ht="15.75">
      <c r="A296" s="14"/>
    </row>
    <row r="297" ht="15.75">
      <c r="A297" s="14"/>
    </row>
    <row r="298" ht="15.75">
      <c r="A298" s="14"/>
    </row>
    <row r="299" ht="15.75">
      <c r="A299" s="14"/>
    </row>
    <row r="300" ht="15.75">
      <c r="A300" s="14"/>
    </row>
    <row r="301" ht="15.75">
      <c r="A301" s="14"/>
    </row>
    <row r="302" ht="15.75">
      <c r="A302" s="14"/>
    </row>
    <row r="303" ht="15.75">
      <c r="A303" s="14"/>
    </row>
    <row r="304" ht="15.75">
      <c r="A304" s="14"/>
    </row>
    <row r="305" ht="15.75">
      <c r="A305" s="14"/>
    </row>
    <row r="306" ht="15.75">
      <c r="A306" s="14"/>
    </row>
    <row r="307" ht="15.75">
      <c r="A307" s="14"/>
    </row>
    <row r="308" ht="15.75">
      <c r="A308" s="14"/>
    </row>
    <row r="309" ht="15.75">
      <c r="A309" s="14"/>
    </row>
    <row r="310" ht="15.75">
      <c r="A310" s="14"/>
    </row>
    <row r="311" ht="15.75">
      <c r="A311" s="14"/>
    </row>
    <row r="312" ht="15.75">
      <c r="A312" s="14"/>
    </row>
    <row r="313" ht="15.75">
      <c r="A313" s="14"/>
    </row>
    <row r="314" ht="15.75">
      <c r="A314" s="14"/>
    </row>
    <row r="315" ht="15.75">
      <c r="A315" s="14"/>
    </row>
    <row r="316" ht="15.75">
      <c r="A316" s="14"/>
    </row>
    <row r="317" ht="15.75">
      <c r="A317" s="14"/>
    </row>
    <row r="318" ht="15.75">
      <c r="A318" s="14"/>
    </row>
    <row r="319" ht="15.75">
      <c r="A319" s="14"/>
    </row>
    <row r="320" ht="15.75">
      <c r="A320" s="14"/>
    </row>
    <row r="321" ht="15.75">
      <c r="A321" s="14"/>
    </row>
    <row r="322" ht="15.75">
      <c r="A322" s="14"/>
    </row>
    <row r="323" ht="15.75">
      <c r="A323" s="14"/>
    </row>
    <row r="324" ht="15.75">
      <c r="A324" s="14"/>
    </row>
    <row r="325" ht="15.75">
      <c r="A325" s="14"/>
    </row>
    <row r="326" ht="15.75">
      <c r="A326" s="14"/>
    </row>
    <row r="327" ht="15.75">
      <c r="A327" s="14"/>
    </row>
    <row r="328" ht="15.75">
      <c r="A328" s="14"/>
    </row>
    <row r="329" ht="15.75">
      <c r="A329" s="14"/>
    </row>
    <row r="330" ht="15.75">
      <c r="A330" s="14"/>
    </row>
    <row r="331" ht="15.75">
      <c r="A331" s="14"/>
    </row>
    <row r="332" ht="15.75">
      <c r="A332" s="14"/>
    </row>
    <row r="333" ht="15.75">
      <c r="A333" s="14"/>
    </row>
    <row r="334" ht="15.75">
      <c r="A334" s="14"/>
    </row>
    <row r="335" ht="15.75">
      <c r="A335" s="14"/>
    </row>
    <row r="336" ht="15.75">
      <c r="A336" s="14"/>
    </row>
    <row r="337" ht="15.75">
      <c r="A337" s="14"/>
    </row>
    <row r="338" ht="15.75">
      <c r="A338" s="14"/>
    </row>
    <row r="339" ht="15.75">
      <c r="A339" s="14"/>
    </row>
    <row r="340" ht="15.75">
      <c r="A340" s="14"/>
    </row>
    <row r="341" ht="15.75">
      <c r="A341" s="14"/>
    </row>
    <row r="342" ht="15.75">
      <c r="A342" s="14"/>
    </row>
    <row r="343" ht="15.75">
      <c r="A343" s="14"/>
    </row>
    <row r="344" ht="15.75">
      <c r="A344" s="14"/>
    </row>
    <row r="345" ht="15.75">
      <c r="A345" s="14"/>
    </row>
    <row r="346" ht="15.75">
      <c r="A346" s="14"/>
    </row>
    <row r="347" ht="15.75">
      <c r="A347" s="14"/>
    </row>
    <row r="348" ht="15.75">
      <c r="A348" s="14"/>
    </row>
    <row r="349" ht="15.75">
      <c r="A349" s="14"/>
    </row>
    <row r="350" ht="15.75">
      <c r="A350" s="14"/>
    </row>
    <row r="351" ht="15.75">
      <c r="A351" s="14"/>
    </row>
    <row r="352" ht="15.75">
      <c r="A352" s="14"/>
    </row>
    <row r="353" ht="15.75">
      <c r="A353" s="14"/>
    </row>
    <row r="354" ht="15.75">
      <c r="A354" s="14"/>
    </row>
    <row r="355" ht="15.75">
      <c r="A355" s="14"/>
    </row>
    <row r="356" ht="15.75">
      <c r="A356" s="14"/>
    </row>
    <row r="357" ht="15.75">
      <c r="A357" s="14"/>
    </row>
    <row r="358" ht="15.75">
      <c r="A358" s="14"/>
    </row>
    <row r="359" ht="15.75">
      <c r="A359" s="14"/>
    </row>
    <row r="360" ht="15.75">
      <c r="A360" s="14"/>
    </row>
    <row r="361" ht="15.75">
      <c r="A361" s="14"/>
    </row>
    <row r="362" ht="15.75">
      <c r="A362" s="14"/>
    </row>
    <row r="363" ht="15.75">
      <c r="A363" s="14"/>
    </row>
    <row r="364" ht="15.75">
      <c r="A364" s="14"/>
    </row>
    <row r="365" ht="15.75">
      <c r="A365" s="14"/>
    </row>
    <row r="366" ht="15.75">
      <c r="A366" s="14"/>
    </row>
    <row r="367" ht="15.75">
      <c r="A367" s="14"/>
    </row>
    <row r="368" ht="15.75">
      <c r="A368" s="14"/>
    </row>
    <row r="369" ht="15.75">
      <c r="A369" s="14"/>
    </row>
    <row r="370" ht="15.75">
      <c r="A370" s="14"/>
    </row>
    <row r="371" ht="15.75">
      <c r="A371" s="14"/>
    </row>
    <row r="372" ht="15.75">
      <c r="A372" s="14"/>
    </row>
    <row r="373" ht="15.75">
      <c r="A373" s="14"/>
    </row>
    <row r="374" ht="15.75">
      <c r="A374" s="14"/>
    </row>
    <row r="375" ht="15.75">
      <c r="A375" s="14"/>
    </row>
    <row r="376" ht="15.75">
      <c r="A376" s="14"/>
    </row>
    <row r="377" ht="15.75">
      <c r="A377" s="14"/>
    </row>
    <row r="378" ht="15.75">
      <c r="A378" s="14"/>
    </row>
    <row r="379" ht="15.75">
      <c r="A379" s="14"/>
    </row>
    <row r="380" ht="15.75">
      <c r="A380" s="14"/>
    </row>
    <row r="381" ht="15.75">
      <c r="A381" s="14"/>
    </row>
    <row r="382" ht="15.75">
      <c r="A382" s="14"/>
    </row>
    <row r="383" ht="15.75">
      <c r="A383" s="14"/>
    </row>
    <row r="384" ht="15.75">
      <c r="A384" s="14"/>
    </row>
    <row r="385" ht="15.75">
      <c r="A385" s="14"/>
    </row>
    <row r="386" ht="15.75">
      <c r="A386" s="14"/>
    </row>
    <row r="387" ht="15.75">
      <c r="A387" s="14"/>
    </row>
    <row r="388" ht="15.75">
      <c r="A388" s="14"/>
    </row>
    <row r="389" ht="15.75">
      <c r="A389" s="14"/>
    </row>
    <row r="390" ht="15.75">
      <c r="A390" s="14"/>
    </row>
    <row r="391" ht="15.75">
      <c r="A391" s="14"/>
    </row>
    <row r="392" ht="15.75">
      <c r="A392" s="14"/>
    </row>
    <row r="393" ht="15.75">
      <c r="A393" s="14"/>
    </row>
    <row r="394" ht="15.75">
      <c r="A394" s="14"/>
    </row>
    <row r="395" ht="15.75">
      <c r="A395" s="14"/>
    </row>
    <row r="396" ht="15.75">
      <c r="A396" s="14"/>
    </row>
    <row r="397" ht="15.75">
      <c r="A397" s="14"/>
    </row>
    <row r="398" ht="15.75">
      <c r="A398" s="14"/>
    </row>
    <row r="399" ht="15.75">
      <c r="A399" s="14"/>
    </row>
    <row r="400" ht="15.75">
      <c r="A400" s="14"/>
    </row>
    <row r="401" ht="15.75">
      <c r="A401" s="14"/>
    </row>
    <row r="402" ht="15.75">
      <c r="A402" s="14"/>
    </row>
    <row r="403" ht="15.75">
      <c r="A403" s="14"/>
    </row>
    <row r="404" ht="15.75">
      <c r="A404" s="14"/>
    </row>
    <row r="405" ht="15.75">
      <c r="A405" s="14"/>
    </row>
    <row r="406" ht="15.75">
      <c r="A406" s="14"/>
    </row>
    <row r="407" ht="15.75">
      <c r="A407" s="14"/>
    </row>
    <row r="408" ht="15.75">
      <c r="A408" s="14"/>
    </row>
    <row r="409" ht="15.75">
      <c r="A409" s="14"/>
    </row>
    <row r="410" ht="15.75">
      <c r="A410" s="14"/>
    </row>
    <row r="411" ht="15.75">
      <c r="A411" s="14"/>
    </row>
    <row r="412" ht="15.75">
      <c r="A412" s="14"/>
    </row>
    <row r="413" ht="15.75">
      <c r="A413" s="14"/>
    </row>
    <row r="414" ht="15.75">
      <c r="A414" s="14"/>
    </row>
    <row r="415" ht="15.75">
      <c r="A415" s="14"/>
    </row>
    <row r="416" ht="15.75">
      <c r="A416" s="14"/>
    </row>
    <row r="417" ht="15.75">
      <c r="A417" s="14"/>
    </row>
    <row r="418" ht="15.75">
      <c r="A418" s="14"/>
    </row>
    <row r="419" ht="15.75">
      <c r="A419" s="14"/>
    </row>
    <row r="420" ht="15.75">
      <c r="A420" s="14"/>
    </row>
    <row r="421" ht="15.75">
      <c r="A421" s="14"/>
    </row>
    <row r="422" ht="15.75">
      <c r="A422" s="14"/>
    </row>
    <row r="423" ht="15.75">
      <c r="A423" s="14"/>
    </row>
    <row r="424" ht="15.75">
      <c r="A424" s="14"/>
    </row>
    <row r="425" ht="15.75">
      <c r="A425" s="14"/>
    </row>
    <row r="426" ht="15.75">
      <c r="A426" s="14"/>
    </row>
    <row r="427" ht="15.75">
      <c r="A427" s="14"/>
    </row>
    <row r="428" ht="15.75">
      <c r="A428" s="14"/>
    </row>
    <row r="429" ht="15.75">
      <c r="A429" s="14"/>
    </row>
    <row r="430" ht="15.75">
      <c r="A430" s="14"/>
    </row>
    <row r="431" ht="15.75">
      <c r="A431" s="14"/>
    </row>
    <row r="432" ht="15.75">
      <c r="A432" s="14"/>
    </row>
    <row r="433" ht="15.75">
      <c r="A433" s="14"/>
    </row>
    <row r="434" ht="15.75">
      <c r="A434" s="14"/>
    </row>
    <row r="435" ht="15.75">
      <c r="A435" s="14"/>
    </row>
    <row r="436" ht="15.75">
      <c r="A436" s="14"/>
    </row>
    <row r="437" ht="15.75">
      <c r="A437" s="14"/>
    </row>
    <row r="438" ht="15.75">
      <c r="A438" s="14"/>
    </row>
    <row r="439" ht="15.75">
      <c r="A439" s="14"/>
    </row>
    <row r="440" ht="15.75">
      <c r="A440" s="14"/>
    </row>
    <row r="441" ht="15.75">
      <c r="A441" s="14"/>
    </row>
    <row r="442" ht="15.75">
      <c r="A442" s="14"/>
    </row>
    <row r="443" ht="15.75">
      <c r="A443" s="14"/>
    </row>
    <row r="444" ht="15.75">
      <c r="A444" s="14"/>
    </row>
    <row r="445" ht="15.75">
      <c r="A445" s="14"/>
    </row>
    <row r="446" ht="15.75">
      <c r="A446" s="14"/>
    </row>
    <row r="447" ht="15.75">
      <c r="A447" s="14"/>
    </row>
    <row r="448" ht="15.75">
      <c r="A448" s="14"/>
    </row>
    <row r="449" ht="15.75">
      <c r="A449" s="14"/>
    </row>
    <row r="450" ht="15.75">
      <c r="A450" s="14"/>
    </row>
    <row r="451" ht="15.75">
      <c r="A451" s="14"/>
    </row>
    <row r="452" ht="15.75">
      <c r="A452" s="14"/>
    </row>
    <row r="453" ht="15.75">
      <c r="A453" s="14"/>
    </row>
    <row r="454" ht="15.75">
      <c r="A454" s="14"/>
    </row>
    <row r="455" ht="15.75">
      <c r="A455" s="14"/>
    </row>
    <row r="456" ht="15.75">
      <c r="A456" s="14"/>
    </row>
    <row r="457" ht="15.75">
      <c r="A457" s="14"/>
    </row>
    <row r="458" ht="15.75">
      <c r="A458" s="14"/>
    </row>
    <row r="459" ht="15.75">
      <c r="A459" s="14"/>
    </row>
    <row r="460" ht="15.75">
      <c r="A460" s="14"/>
    </row>
    <row r="461" ht="15.75">
      <c r="A461" s="14"/>
    </row>
    <row r="462" ht="15.75">
      <c r="A462" s="14"/>
    </row>
    <row r="463" ht="15.75">
      <c r="A463" s="14"/>
    </row>
    <row r="464" ht="15.75">
      <c r="A464" s="14"/>
    </row>
    <row r="465" ht="15.75">
      <c r="A465" s="14"/>
    </row>
    <row r="466" ht="15.75">
      <c r="A466" s="14"/>
    </row>
    <row r="467" ht="15.75">
      <c r="A467" s="14"/>
    </row>
    <row r="468" ht="15.75">
      <c r="A468" s="14"/>
    </row>
    <row r="469" ht="15.75">
      <c r="A469" s="14"/>
    </row>
    <row r="470" ht="15.75">
      <c r="A470" s="14"/>
    </row>
    <row r="471" ht="15.75">
      <c r="A471" s="14"/>
    </row>
    <row r="472" ht="15.75">
      <c r="A472" s="14"/>
    </row>
    <row r="473" ht="15.75">
      <c r="A473" s="14"/>
    </row>
    <row r="474" ht="15.75">
      <c r="A474" s="14"/>
    </row>
    <row r="475" ht="15.75">
      <c r="A475" s="14"/>
    </row>
    <row r="476" ht="15.75">
      <c r="A476" s="14"/>
    </row>
    <row r="477" ht="15.75">
      <c r="A477" s="14"/>
    </row>
    <row r="478" ht="15.75">
      <c r="A478" s="14"/>
    </row>
    <row r="479" ht="15.75">
      <c r="A479" s="14"/>
    </row>
    <row r="480" ht="15.75">
      <c r="A480" s="14"/>
    </row>
    <row r="481" ht="15.75">
      <c r="A481" s="14"/>
    </row>
    <row r="482" ht="15.75">
      <c r="A482" s="14"/>
    </row>
    <row r="483" ht="15.75">
      <c r="A483" s="14"/>
    </row>
    <row r="484" ht="15.75">
      <c r="A484" s="14"/>
    </row>
    <row r="485" ht="15.75">
      <c r="A485" s="14"/>
    </row>
    <row r="486" ht="15.75">
      <c r="A486" s="14"/>
    </row>
    <row r="487" ht="15.75">
      <c r="A487" s="14"/>
    </row>
    <row r="488" ht="15.75">
      <c r="A488" s="14"/>
    </row>
    <row r="489" ht="15.75">
      <c r="A489" s="14"/>
    </row>
    <row r="490" ht="15.75">
      <c r="A490" s="14"/>
    </row>
    <row r="491" ht="15.75">
      <c r="A491" s="14"/>
    </row>
    <row r="492" ht="15.75">
      <c r="A492" s="14"/>
    </row>
    <row r="493" ht="15.75">
      <c r="A493" s="14"/>
    </row>
    <row r="494" ht="15.75">
      <c r="A494" s="14"/>
    </row>
    <row r="495" ht="15.75">
      <c r="A495" s="14"/>
    </row>
    <row r="496" ht="15.75">
      <c r="A496" s="14"/>
    </row>
    <row r="497" ht="15.75">
      <c r="A497" s="14"/>
    </row>
    <row r="498" ht="15.75">
      <c r="A498" s="14"/>
    </row>
    <row r="499" ht="15.75">
      <c r="A499" s="14"/>
    </row>
    <row r="500" ht="15.75">
      <c r="A500" s="14"/>
    </row>
    <row r="501" ht="15.75">
      <c r="A501" s="14"/>
    </row>
    <row r="502" ht="15.75">
      <c r="A502" s="14"/>
    </row>
    <row r="503" ht="15.75">
      <c r="A503" s="14"/>
    </row>
    <row r="504" ht="15.75">
      <c r="A504" s="14"/>
    </row>
    <row r="505" ht="15.75">
      <c r="A505" s="14"/>
    </row>
    <row r="506" ht="15.75">
      <c r="A506" s="14"/>
    </row>
    <row r="507" ht="15.75">
      <c r="A507" s="14"/>
    </row>
    <row r="508" ht="15.75">
      <c r="A508" s="14"/>
    </row>
    <row r="509" ht="15.75">
      <c r="A509" s="14"/>
    </row>
    <row r="510" ht="15.75">
      <c r="A510" s="14"/>
    </row>
    <row r="511" ht="15.75">
      <c r="A511" s="14"/>
    </row>
    <row r="512" ht="15.75">
      <c r="A512" s="14"/>
    </row>
    <row r="513" ht="15.75">
      <c r="A513" s="14"/>
    </row>
    <row r="514" ht="15.75">
      <c r="A514" s="14"/>
    </row>
    <row r="515" ht="15.75">
      <c r="A515" s="14"/>
    </row>
    <row r="516" ht="15.75">
      <c r="A516" s="14"/>
    </row>
    <row r="517" ht="15.75">
      <c r="A517" s="14"/>
    </row>
    <row r="518" ht="15.75">
      <c r="A518" s="14"/>
    </row>
    <row r="519" ht="15.75">
      <c r="A519" s="14"/>
    </row>
    <row r="520" ht="15.75">
      <c r="A520" s="14"/>
    </row>
    <row r="521" ht="15.75">
      <c r="A521" s="14"/>
    </row>
    <row r="522" ht="15.75">
      <c r="A522" s="14"/>
    </row>
    <row r="523" ht="15.75">
      <c r="A523" s="14"/>
    </row>
    <row r="524" ht="15.75">
      <c r="A524" s="14"/>
    </row>
    <row r="525" ht="15.75">
      <c r="A525" s="14"/>
    </row>
    <row r="526" ht="15.75">
      <c r="A526" s="14"/>
    </row>
    <row r="527" ht="15.75">
      <c r="A527" s="14"/>
    </row>
    <row r="528" ht="15.75">
      <c r="A528" s="14"/>
    </row>
    <row r="529" ht="15.75">
      <c r="A529" s="14"/>
    </row>
    <row r="530" ht="15.75">
      <c r="A530" s="14"/>
    </row>
    <row r="531" ht="15.75">
      <c r="A531" s="14"/>
    </row>
    <row r="532" ht="15.75">
      <c r="A532" s="14"/>
    </row>
    <row r="533" ht="15.75">
      <c r="A533" s="14"/>
    </row>
    <row r="534" ht="15.75">
      <c r="A534" s="14"/>
    </row>
    <row r="535" ht="15.75">
      <c r="A535" s="14"/>
    </row>
    <row r="536" ht="15.75">
      <c r="A536" s="14"/>
    </row>
    <row r="537" ht="15.75">
      <c r="A537" s="14"/>
    </row>
    <row r="538" ht="15.75">
      <c r="A538" s="14"/>
    </row>
    <row r="539" ht="15.75">
      <c r="A539" s="14"/>
    </row>
    <row r="540" ht="15.75">
      <c r="A540" s="14"/>
    </row>
    <row r="541" ht="15.75">
      <c r="A541" s="14"/>
    </row>
    <row r="542" ht="15.75">
      <c r="A542" s="14"/>
    </row>
    <row r="543" ht="15.75">
      <c r="A543" s="14"/>
    </row>
    <row r="544" ht="15.75">
      <c r="A544" s="14"/>
    </row>
    <row r="545" ht="15.75">
      <c r="A545" s="14"/>
    </row>
    <row r="546" ht="15.75">
      <c r="A546" s="14"/>
    </row>
    <row r="547" ht="15.75">
      <c r="A547" s="14"/>
    </row>
    <row r="548" ht="15.75">
      <c r="A548" s="14"/>
    </row>
    <row r="549" ht="15.75">
      <c r="A549" s="14"/>
    </row>
    <row r="550" ht="15.75">
      <c r="A550" s="14"/>
    </row>
    <row r="551" ht="15.75">
      <c r="A551" s="14"/>
    </row>
    <row r="552" ht="15.75">
      <c r="A552" s="14"/>
    </row>
    <row r="553" ht="15.75">
      <c r="A553" s="14"/>
    </row>
    <row r="554" ht="15.75">
      <c r="A554" s="14"/>
    </row>
    <row r="555" ht="15.75">
      <c r="A555" s="14"/>
    </row>
    <row r="556" ht="15.75">
      <c r="A556" s="14"/>
    </row>
    <row r="557" ht="15.75">
      <c r="A557" s="14"/>
    </row>
    <row r="558" ht="15.75">
      <c r="A558" s="14"/>
    </row>
    <row r="559" ht="15.75">
      <c r="A559" s="14"/>
    </row>
    <row r="560" ht="15.75">
      <c r="A560" s="14"/>
    </row>
    <row r="561" ht="15.75">
      <c r="A561" s="14"/>
    </row>
    <row r="562" ht="15.75">
      <c r="A562" s="14"/>
    </row>
    <row r="563" ht="15.75">
      <c r="A563" s="14"/>
    </row>
    <row r="564" ht="15.75">
      <c r="A564" s="14"/>
    </row>
    <row r="565" ht="15.75">
      <c r="A565" s="14"/>
    </row>
    <row r="566" ht="15.75">
      <c r="A566" s="14"/>
    </row>
    <row r="567" ht="15.75">
      <c r="A567" s="14"/>
    </row>
    <row r="568" ht="15.75">
      <c r="A568" s="14"/>
    </row>
    <row r="569" ht="15.75">
      <c r="A569" s="14"/>
    </row>
    <row r="570" ht="15.75">
      <c r="A570" s="14"/>
    </row>
    <row r="571" ht="15.75">
      <c r="A571" s="14"/>
    </row>
    <row r="572" ht="15.75">
      <c r="A572" s="14"/>
    </row>
    <row r="573" ht="15.75">
      <c r="A573" s="14"/>
    </row>
    <row r="574" ht="15.75">
      <c r="A574" s="14"/>
    </row>
    <row r="575" ht="15.75">
      <c r="A575" s="14"/>
    </row>
    <row r="576" ht="15.75">
      <c r="A576" s="14"/>
    </row>
    <row r="577" ht="15.75">
      <c r="A577" s="14"/>
    </row>
    <row r="578" ht="15.75">
      <c r="A578" s="14"/>
    </row>
    <row r="579" ht="15.75">
      <c r="A579" s="14"/>
    </row>
    <row r="580" ht="15.75">
      <c r="A580" s="14"/>
    </row>
    <row r="581" ht="15.75">
      <c r="A581" s="14"/>
    </row>
    <row r="582" ht="15.75">
      <c r="A582" s="14"/>
    </row>
    <row r="583" ht="15.75">
      <c r="A583" s="14"/>
    </row>
    <row r="584" ht="15.75">
      <c r="A584" s="14"/>
    </row>
    <row r="585" ht="15.75">
      <c r="A585" s="14"/>
    </row>
    <row r="586" ht="15.75">
      <c r="A586" s="14"/>
    </row>
    <row r="587" ht="15.75">
      <c r="A587" s="14"/>
    </row>
    <row r="588" ht="15.75">
      <c r="A588" s="14"/>
    </row>
    <row r="589" ht="15.75">
      <c r="A589" s="14"/>
    </row>
    <row r="590" ht="15.75">
      <c r="A590" s="14"/>
    </row>
    <row r="591" ht="15.75">
      <c r="A591" s="14"/>
    </row>
    <row r="592" ht="15.75">
      <c r="A592" s="14"/>
    </row>
    <row r="593" ht="15.75">
      <c r="A593" s="14"/>
    </row>
    <row r="594" ht="15.75">
      <c r="A594" s="14"/>
    </row>
    <row r="595" ht="15.75">
      <c r="A595" s="14"/>
    </row>
    <row r="596" ht="15.75">
      <c r="A596" s="14"/>
    </row>
    <row r="597" ht="15.75">
      <c r="A597" s="14"/>
    </row>
    <row r="598" ht="15.75">
      <c r="A598" s="14"/>
    </row>
    <row r="599" ht="15.75">
      <c r="A599" s="14"/>
    </row>
    <row r="600" ht="15.75">
      <c r="A600" s="14"/>
    </row>
    <row r="601" ht="15.75">
      <c r="A601" s="14"/>
    </row>
    <row r="602" ht="15.75">
      <c r="A602" s="14"/>
    </row>
    <row r="603" ht="15.75">
      <c r="A603" s="14"/>
    </row>
    <row r="604" ht="15.75">
      <c r="A604" s="14"/>
    </row>
    <row r="605" ht="15.75">
      <c r="A605" s="14"/>
    </row>
    <row r="606" ht="15.75">
      <c r="A606" s="14"/>
    </row>
    <row r="607" ht="15.75">
      <c r="A607" s="14"/>
    </row>
    <row r="608" ht="15.75">
      <c r="A608" s="14"/>
    </row>
    <row r="609" ht="15.75">
      <c r="A609" s="14"/>
    </row>
    <row r="610" ht="15.75">
      <c r="A610" s="14"/>
    </row>
    <row r="611" ht="15.75">
      <c r="A611" s="14"/>
    </row>
    <row r="612" ht="15.75">
      <c r="A612" s="14"/>
    </row>
    <row r="613" ht="15.75">
      <c r="A613" s="14"/>
    </row>
    <row r="614" ht="15.75">
      <c r="A614" s="14"/>
    </row>
    <row r="615" ht="15.75">
      <c r="A615" s="14"/>
    </row>
    <row r="616" ht="15.75">
      <c r="A616" s="14"/>
    </row>
    <row r="617" ht="15.75">
      <c r="A617" s="14"/>
    </row>
    <row r="618" ht="15.75">
      <c r="A618" s="14"/>
    </row>
    <row r="619" ht="15.75">
      <c r="A619" s="14"/>
    </row>
    <row r="620" ht="15.75">
      <c r="A620" s="14"/>
    </row>
    <row r="621" ht="15.75">
      <c r="A621" s="14"/>
    </row>
    <row r="622" ht="15.75">
      <c r="A622" s="14"/>
    </row>
    <row r="623" ht="15.75">
      <c r="A623" s="14"/>
    </row>
    <row r="624" ht="15.75">
      <c r="A624" s="14"/>
    </row>
    <row r="625" ht="15.75">
      <c r="A625" s="14"/>
    </row>
    <row r="626" ht="15.75">
      <c r="A626" s="14"/>
    </row>
    <row r="627" ht="15.75">
      <c r="A627" s="14"/>
    </row>
    <row r="628" ht="15.75">
      <c r="A628" s="14"/>
    </row>
    <row r="629" ht="15.75">
      <c r="A629" s="14"/>
    </row>
    <row r="630" ht="15.75">
      <c r="A630" s="14"/>
    </row>
    <row r="631" ht="15.75">
      <c r="A631" s="14"/>
    </row>
    <row r="632" ht="15.75">
      <c r="A632" s="14"/>
    </row>
    <row r="633" ht="15.75">
      <c r="A633" s="14"/>
    </row>
    <row r="634" ht="15.75">
      <c r="A634" s="14"/>
    </row>
    <row r="635" ht="15.75">
      <c r="A635" s="14"/>
    </row>
    <row r="636" ht="15.75">
      <c r="A636" s="14"/>
    </row>
    <row r="637" ht="15.75">
      <c r="A637" s="14"/>
    </row>
    <row r="638" ht="15.75">
      <c r="A638" s="14"/>
    </row>
    <row r="639" ht="15.75">
      <c r="A639" s="14"/>
    </row>
    <row r="640" ht="15.75">
      <c r="A640" s="14"/>
    </row>
    <row r="641" ht="15.75">
      <c r="A641" s="14"/>
    </row>
    <row r="642" ht="15.75">
      <c r="A642" s="14"/>
    </row>
    <row r="643" ht="15.75">
      <c r="A643" s="14"/>
    </row>
    <row r="644" ht="15.75">
      <c r="A644" s="14"/>
    </row>
    <row r="645" ht="15.75">
      <c r="A645" s="14"/>
    </row>
    <row r="646" ht="15.75">
      <c r="A646" s="14"/>
    </row>
    <row r="647" ht="15.75">
      <c r="A647" s="14"/>
    </row>
    <row r="648" ht="15.75">
      <c r="A648" s="14"/>
    </row>
    <row r="649" ht="15.75">
      <c r="A649" s="14"/>
    </row>
    <row r="650" ht="15.75">
      <c r="A650" s="14"/>
    </row>
    <row r="651" ht="15.75">
      <c r="A651" s="14"/>
    </row>
    <row r="652" ht="15.75">
      <c r="A652" s="14"/>
    </row>
    <row r="653" ht="15.75">
      <c r="A653" s="14"/>
    </row>
    <row r="654" ht="15.75">
      <c r="A654" s="14"/>
    </row>
    <row r="655" ht="15.75">
      <c r="A655" s="14"/>
    </row>
    <row r="656" ht="15.75">
      <c r="A656" s="14"/>
    </row>
    <row r="657" ht="15.75">
      <c r="A657" s="14"/>
    </row>
    <row r="658" ht="15.75">
      <c r="A658" s="14"/>
    </row>
    <row r="659" ht="15.75">
      <c r="A659" s="14"/>
    </row>
    <row r="660" ht="15.75">
      <c r="A660" s="14"/>
    </row>
    <row r="661" ht="15.75">
      <c r="A661" s="14"/>
    </row>
    <row r="662" ht="15.75">
      <c r="A662" s="14"/>
    </row>
    <row r="663" ht="15.75">
      <c r="A663" s="14"/>
    </row>
    <row r="664" ht="15.75">
      <c r="A664" s="14"/>
    </row>
    <row r="665" ht="15.75">
      <c r="A665" s="14"/>
    </row>
    <row r="666" ht="15.75">
      <c r="A666" s="14"/>
    </row>
    <row r="667" ht="15.75">
      <c r="A667" s="14"/>
    </row>
    <row r="668" ht="15.75">
      <c r="A668" s="14"/>
    </row>
    <row r="669" ht="15.75">
      <c r="A669" s="14"/>
    </row>
    <row r="670" ht="15.75">
      <c r="A670" s="14"/>
    </row>
    <row r="671" ht="15.75">
      <c r="A671" s="14"/>
    </row>
    <row r="672" ht="15.75">
      <c r="A672" s="14"/>
    </row>
    <row r="673" ht="15.75">
      <c r="A673" s="14"/>
    </row>
    <row r="674" ht="15.75">
      <c r="A674" s="14"/>
    </row>
    <row r="675" ht="15.75">
      <c r="A675" s="14"/>
    </row>
    <row r="676" ht="15.75">
      <c r="A676" s="14"/>
    </row>
    <row r="677" ht="15.75">
      <c r="A677" s="14"/>
    </row>
    <row r="678" ht="15.75">
      <c r="A678" s="14"/>
    </row>
    <row r="679" ht="15.75">
      <c r="A679" s="14"/>
    </row>
    <row r="680" ht="15.75">
      <c r="A680" s="14"/>
    </row>
    <row r="681" ht="15.75">
      <c r="A681" s="14"/>
    </row>
    <row r="682" ht="15.75">
      <c r="A682" s="14"/>
    </row>
    <row r="683" ht="15.75">
      <c r="A683" s="14"/>
    </row>
    <row r="684" ht="15.75">
      <c r="A684" s="14"/>
    </row>
    <row r="685" ht="15.75">
      <c r="A685" s="14"/>
    </row>
    <row r="686" ht="15.75">
      <c r="A686" s="14"/>
    </row>
    <row r="687" ht="15.75">
      <c r="A687" s="14"/>
    </row>
    <row r="688" ht="15.75">
      <c r="A688" s="14"/>
    </row>
    <row r="689" ht="15.75">
      <c r="A689" s="14"/>
    </row>
    <row r="690" ht="15.75">
      <c r="A690" s="14"/>
    </row>
    <row r="691" ht="15.75">
      <c r="A691" s="14"/>
    </row>
    <row r="692" ht="15.75">
      <c r="A692" s="14"/>
    </row>
    <row r="693" ht="15.75">
      <c r="A693" s="14"/>
    </row>
    <row r="694" ht="15.75">
      <c r="A694" s="14"/>
    </row>
    <row r="695" ht="15.75">
      <c r="A695" s="14"/>
    </row>
    <row r="696" ht="15.75">
      <c r="A696" s="14"/>
    </row>
    <row r="697" ht="15.75">
      <c r="A697" s="14"/>
    </row>
    <row r="698" ht="15.75">
      <c r="A698" s="14"/>
    </row>
    <row r="699" ht="15.75">
      <c r="A699" s="14"/>
    </row>
    <row r="700" ht="15.75">
      <c r="A700" s="14"/>
    </row>
    <row r="701" ht="15.75">
      <c r="A701" s="14"/>
    </row>
    <row r="702" ht="15.75">
      <c r="A702" s="14"/>
    </row>
    <row r="703" ht="15.75">
      <c r="A703" s="14"/>
    </row>
    <row r="704" ht="15.75">
      <c r="A704" s="14"/>
    </row>
    <row r="705" ht="15.75">
      <c r="A705" s="14"/>
    </row>
    <row r="706" ht="15.75">
      <c r="A706" s="14"/>
    </row>
    <row r="707" ht="15.75">
      <c r="A707" s="14"/>
    </row>
    <row r="708" ht="15.75">
      <c r="A708" s="14"/>
    </row>
    <row r="709" ht="15.75">
      <c r="A709" s="14"/>
    </row>
    <row r="710" ht="15.75">
      <c r="A710" s="14"/>
    </row>
    <row r="711" ht="15.75">
      <c r="A711" s="14"/>
    </row>
    <row r="712" ht="15.75">
      <c r="A712" s="14"/>
    </row>
    <row r="713" ht="15.75">
      <c r="A713" s="14"/>
    </row>
    <row r="714" ht="15.75">
      <c r="A714" s="14"/>
    </row>
    <row r="715" ht="15.75">
      <c r="A715" s="14"/>
    </row>
    <row r="716" ht="15.75">
      <c r="A716" s="14"/>
    </row>
    <row r="717" ht="15.75">
      <c r="A717" s="14"/>
    </row>
    <row r="718" ht="15.75">
      <c r="A718" s="14"/>
    </row>
    <row r="719" ht="15.75">
      <c r="A719" s="14"/>
    </row>
    <row r="720" ht="15.75">
      <c r="A720" s="14"/>
    </row>
    <row r="721" ht="15.75">
      <c r="A721" s="14"/>
    </row>
    <row r="722" ht="15.75">
      <c r="A722" s="14"/>
    </row>
    <row r="723" ht="15.75">
      <c r="A723" s="14"/>
    </row>
    <row r="724" ht="15.75">
      <c r="A724" s="14"/>
    </row>
    <row r="725" ht="15.75">
      <c r="A725" s="14"/>
    </row>
    <row r="726" ht="15.75">
      <c r="A726" s="14"/>
    </row>
    <row r="727" ht="15.75">
      <c r="A727" s="14"/>
    </row>
    <row r="728" ht="15.75">
      <c r="A728" s="14"/>
    </row>
    <row r="729" ht="15.75">
      <c r="A729" s="14"/>
    </row>
    <row r="730" ht="15.75">
      <c r="A730" s="14"/>
    </row>
    <row r="731" ht="15.75">
      <c r="A731" s="14"/>
    </row>
    <row r="732" ht="15.75">
      <c r="A732" s="14"/>
    </row>
    <row r="733" ht="15.75">
      <c r="A733" s="14"/>
    </row>
    <row r="734" ht="15.75">
      <c r="A734" s="14"/>
    </row>
    <row r="735" ht="15.75">
      <c r="A735" s="14"/>
    </row>
    <row r="736" ht="15.75">
      <c r="A736" s="14"/>
    </row>
    <row r="737" ht="15.75">
      <c r="A737" s="14"/>
    </row>
    <row r="738" ht="15.75">
      <c r="A738" s="14"/>
    </row>
    <row r="739" ht="15.75">
      <c r="A739" s="14"/>
    </row>
    <row r="740" ht="15.75">
      <c r="A740" s="14"/>
    </row>
    <row r="741" ht="15.75">
      <c r="A741" s="14"/>
    </row>
    <row r="742" ht="15.75">
      <c r="A742" s="14"/>
    </row>
    <row r="743" ht="15.75">
      <c r="A743" s="14"/>
    </row>
    <row r="744" ht="15.75">
      <c r="A744" s="14"/>
    </row>
    <row r="745" ht="15.75">
      <c r="A745" s="14"/>
    </row>
    <row r="746" ht="15.75">
      <c r="A746" s="14"/>
    </row>
    <row r="747" ht="15.75">
      <c r="A747" s="14"/>
    </row>
    <row r="748" ht="15.75">
      <c r="A748" s="14"/>
    </row>
    <row r="749" ht="15.75">
      <c r="A749" s="14"/>
    </row>
    <row r="750" ht="15.75">
      <c r="A750" s="14"/>
    </row>
    <row r="751" ht="15.75">
      <c r="A751" s="14"/>
    </row>
    <row r="752" ht="15.75">
      <c r="A752" s="14"/>
    </row>
    <row r="753" ht="15.75">
      <c r="A753" s="14"/>
    </row>
    <row r="754" ht="15.75">
      <c r="A754" s="14"/>
    </row>
    <row r="755" ht="15.75">
      <c r="A755" s="14"/>
    </row>
    <row r="756" ht="15.75">
      <c r="A756" s="14"/>
    </row>
    <row r="757" ht="15.75">
      <c r="A757" s="14"/>
    </row>
    <row r="758" ht="15.75">
      <c r="A758" s="14"/>
    </row>
    <row r="759" ht="15.75">
      <c r="A759" s="14"/>
    </row>
    <row r="760" ht="15.75">
      <c r="A760" s="14"/>
    </row>
    <row r="761" ht="15.75">
      <c r="A761" s="14"/>
    </row>
    <row r="762" ht="15.75">
      <c r="A762" s="14"/>
    </row>
    <row r="763" ht="15.75">
      <c r="A763" s="14"/>
    </row>
    <row r="764" ht="15.75">
      <c r="A764" s="14"/>
    </row>
    <row r="765" ht="15.75">
      <c r="A765" s="14"/>
    </row>
    <row r="766" ht="15.75">
      <c r="A766" s="14"/>
    </row>
    <row r="767" ht="15.75">
      <c r="A767" s="14"/>
    </row>
    <row r="768" ht="15.75">
      <c r="A768" s="14"/>
    </row>
    <row r="769" ht="15.75">
      <c r="A769" s="14"/>
    </row>
    <row r="770" ht="15.75">
      <c r="A770" s="14"/>
    </row>
    <row r="771" ht="15.75">
      <c r="A771" s="14"/>
    </row>
    <row r="772" ht="15.75">
      <c r="A772" s="14"/>
    </row>
    <row r="773" ht="15.75">
      <c r="A773" s="14"/>
    </row>
    <row r="774" ht="15.75">
      <c r="A774" s="14"/>
    </row>
    <row r="775" ht="15.75">
      <c r="A775" s="14"/>
    </row>
    <row r="776" ht="15.75">
      <c r="A776" s="14"/>
    </row>
    <row r="777" ht="15.75">
      <c r="A777" s="14"/>
    </row>
    <row r="778" ht="15.75">
      <c r="A778" s="14"/>
    </row>
    <row r="779" ht="15.75">
      <c r="A779" s="14"/>
    </row>
    <row r="780" ht="15.75">
      <c r="A780" s="14"/>
    </row>
    <row r="781" ht="15.75">
      <c r="A781" s="14"/>
    </row>
    <row r="782" ht="15.75">
      <c r="A782" s="14"/>
    </row>
    <row r="783" ht="15.75">
      <c r="A783" s="14"/>
    </row>
    <row r="784" ht="15.75">
      <c r="A784" s="14"/>
    </row>
    <row r="785" ht="15.75">
      <c r="A785" s="14"/>
    </row>
    <row r="786" ht="15.75">
      <c r="A786" s="14"/>
    </row>
    <row r="787" ht="15.75">
      <c r="A787" s="14"/>
    </row>
    <row r="788" ht="15.75">
      <c r="A788" s="14"/>
    </row>
    <row r="789" ht="15.75">
      <c r="A789" s="14"/>
    </row>
    <row r="790" ht="15.75">
      <c r="A790" s="14"/>
    </row>
    <row r="791" ht="15.75">
      <c r="A791" s="14"/>
    </row>
    <row r="792" ht="15.75">
      <c r="A792" s="14"/>
    </row>
    <row r="793" ht="15.75">
      <c r="A793" s="14"/>
    </row>
    <row r="794" ht="15.75">
      <c r="A794" s="14"/>
    </row>
    <row r="795" ht="15.75">
      <c r="A795" s="14"/>
    </row>
    <row r="796" ht="15.75">
      <c r="A796" s="14"/>
    </row>
    <row r="797" ht="15.75">
      <c r="A797" s="14"/>
    </row>
    <row r="798" ht="15.75">
      <c r="A798" s="14"/>
    </row>
    <row r="799" ht="15.75">
      <c r="A799" s="14"/>
    </row>
    <row r="800" ht="15.75">
      <c r="A800" s="14"/>
    </row>
    <row r="801" ht="15.75">
      <c r="A801" s="14"/>
    </row>
    <row r="802" ht="15.75">
      <c r="A802" s="14"/>
    </row>
    <row r="803" ht="15.75">
      <c r="A803" s="14"/>
    </row>
    <row r="804" ht="15.75">
      <c r="A804" s="14"/>
    </row>
    <row r="805" ht="15.75">
      <c r="A805" s="14"/>
    </row>
    <row r="806" ht="15.75">
      <c r="A806" s="14"/>
    </row>
    <row r="807" ht="15.75">
      <c r="A807" s="14"/>
    </row>
    <row r="808" ht="15.75">
      <c r="A808" s="14"/>
    </row>
    <row r="809" ht="15.75">
      <c r="A809" s="14"/>
    </row>
    <row r="810" ht="15.75">
      <c r="A810" s="14"/>
    </row>
    <row r="811" ht="15.75">
      <c r="A811" s="14"/>
    </row>
    <row r="812" ht="15.75">
      <c r="A812" s="14"/>
    </row>
    <row r="813" ht="15.75">
      <c r="A813" s="14"/>
    </row>
    <row r="814" ht="15.75">
      <c r="A814" s="14"/>
    </row>
    <row r="815" ht="15.75">
      <c r="A815" s="14"/>
    </row>
    <row r="816" ht="15.75">
      <c r="A816" s="14"/>
    </row>
    <row r="817" ht="15.75">
      <c r="A817" s="14"/>
    </row>
    <row r="818" ht="15.75">
      <c r="A818" s="14"/>
    </row>
    <row r="819" ht="15.75">
      <c r="A819" s="14"/>
    </row>
    <row r="820" ht="15.75">
      <c r="A820" s="14"/>
    </row>
    <row r="821" ht="15.75">
      <c r="A821" s="14"/>
    </row>
    <row r="822" ht="15.75">
      <c r="A822" s="14"/>
    </row>
    <row r="823" ht="15.75">
      <c r="A823" s="14"/>
    </row>
    <row r="824" ht="15.75">
      <c r="A824" s="14"/>
    </row>
    <row r="825" ht="15.75">
      <c r="A825" s="14"/>
    </row>
    <row r="826" ht="15.75">
      <c r="A826" s="14"/>
    </row>
    <row r="827" ht="15.75">
      <c r="A827" s="14"/>
    </row>
    <row r="828" ht="15.75">
      <c r="A828" s="14"/>
    </row>
    <row r="829" ht="15.75">
      <c r="A829" s="14"/>
    </row>
    <row r="830" ht="15.75">
      <c r="A830" s="14"/>
    </row>
    <row r="831" ht="15.75">
      <c r="A831" s="14"/>
    </row>
    <row r="832" ht="15.75">
      <c r="A832" s="14"/>
    </row>
    <row r="833" ht="15.75">
      <c r="A833" s="14"/>
    </row>
    <row r="834" ht="15.75">
      <c r="A834" s="14"/>
    </row>
    <row r="835" ht="15.75">
      <c r="A835" s="14"/>
    </row>
    <row r="836" ht="15.75">
      <c r="A836" s="14"/>
    </row>
    <row r="837" ht="15.75">
      <c r="A837" s="14"/>
    </row>
    <row r="838" ht="15.75">
      <c r="A838" s="14"/>
    </row>
    <row r="839" ht="15.75">
      <c r="A839" s="14"/>
    </row>
    <row r="840" ht="15.75">
      <c r="A840" s="14"/>
    </row>
    <row r="841" ht="15.75">
      <c r="A841" s="14"/>
    </row>
    <row r="842" ht="15.75">
      <c r="A842" s="14"/>
    </row>
    <row r="843" ht="15.75">
      <c r="A843" s="14"/>
    </row>
    <row r="844" ht="15.75">
      <c r="A844" s="14"/>
    </row>
    <row r="845" ht="15.75">
      <c r="A845" s="14"/>
    </row>
    <row r="846" ht="15.75">
      <c r="A846" s="14"/>
    </row>
    <row r="847" ht="15.75">
      <c r="A847" s="14"/>
    </row>
    <row r="848" ht="15.75">
      <c r="A848" s="14"/>
    </row>
    <row r="849" ht="15.75">
      <c r="A849" s="14"/>
    </row>
    <row r="850" ht="15.75">
      <c r="A850" s="14"/>
    </row>
    <row r="851" ht="15.75">
      <c r="A851" s="14"/>
    </row>
    <row r="852" ht="15.75">
      <c r="A852" s="14"/>
    </row>
    <row r="853" ht="15.75">
      <c r="A853" s="14"/>
    </row>
    <row r="854" ht="15.75">
      <c r="A854" s="14"/>
    </row>
    <row r="855" ht="15.75">
      <c r="A855" s="14"/>
    </row>
    <row r="856" ht="15.75">
      <c r="A856" s="14"/>
    </row>
    <row r="857" ht="15.75">
      <c r="A857" s="14"/>
    </row>
    <row r="858" ht="15.75">
      <c r="A858" s="14"/>
    </row>
    <row r="859" ht="15.75">
      <c r="A859" s="14"/>
    </row>
    <row r="860" ht="15.75">
      <c r="A860" s="14"/>
    </row>
    <row r="861" ht="15.75">
      <c r="A861" s="14"/>
    </row>
    <row r="862" ht="15.75">
      <c r="A862" s="14"/>
    </row>
    <row r="863" ht="15.75">
      <c r="A863" s="14"/>
    </row>
    <row r="864" ht="15.75">
      <c r="A864" s="14"/>
    </row>
    <row r="865" ht="15.75">
      <c r="A865" s="14"/>
    </row>
    <row r="866" ht="15.75">
      <c r="A866" s="14"/>
    </row>
    <row r="867" ht="15.75">
      <c r="A867" s="14"/>
    </row>
    <row r="868" ht="15.75">
      <c r="A868" s="14"/>
    </row>
    <row r="869" ht="15.75">
      <c r="A869" s="14"/>
    </row>
    <row r="870" ht="15.75">
      <c r="A870" s="14"/>
    </row>
    <row r="871" ht="15.75">
      <c r="A871" s="14"/>
    </row>
    <row r="872" ht="15.75">
      <c r="A872" s="14"/>
    </row>
    <row r="873" ht="15.75">
      <c r="A873" s="14"/>
    </row>
    <row r="874" ht="15.75">
      <c r="A874" s="14"/>
    </row>
    <row r="875" ht="15.75">
      <c r="A875" s="14"/>
    </row>
    <row r="876" ht="15.75">
      <c r="A876" s="14"/>
    </row>
    <row r="877" ht="15.75">
      <c r="A877" s="14"/>
    </row>
    <row r="878" ht="15.75">
      <c r="A878" s="14"/>
    </row>
    <row r="879" ht="15.75">
      <c r="A879" s="14"/>
    </row>
    <row r="880" ht="15.75">
      <c r="A880" s="14"/>
    </row>
    <row r="881" ht="15.75">
      <c r="A881" s="14"/>
    </row>
    <row r="882" ht="15.75">
      <c r="A882" s="14"/>
    </row>
    <row r="883" ht="15.75">
      <c r="A883" s="14"/>
    </row>
    <row r="884" ht="15.75">
      <c r="A884" s="14"/>
    </row>
    <row r="885" ht="15.75">
      <c r="A885" s="14"/>
    </row>
    <row r="886" ht="15.75">
      <c r="A886" s="14"/>
    </row>
    <row r="887" ht="15.75">
      <c r="A887" s="14"/>
    </row>
    <row r="888" ht="15.75">
      <c r="A888" s="14"/>
    </row>
    <row r="889" ht="15.75">
      <c r="A889" s="14"/>
    </row>
    <row r="890" ht="15.75">
      <c r="A890" s="14"/>
    </row>
    <row r="891" ht="15.75">
      <c r="A891" s="14"/>
    </row>
    <row r="892" ht="15.75">
      <c r="A892" s="14"/>
    </row>
    <row r="893" ht="15.75">
      <c r="A893" s="14"/>
    </row>
    <row r="894" ht="15.75">
      <c r="A894" s="14"/>
    </row>
    <row r="895" ht="15.75">
      <c r="A895" s="14"/>
    </row>
    <row r="896" ht="15.75">
      <c r="A896" s="14"/>
    </row>
    <row r="897" ht="15.75">
      <c r="A897" s="14"/>
    </row>
    <row r="898" ht="15.75">
      <c r="A898" s="14"/>
    </row>
    <row r="899" ht="15.75">
      <c r="A899" s="14"/>
    </row>
    <row r="900" ht="15.75">
      <c r="A900" s="14"/>
    </row>
    <row r="901" ht="15.75">
      <c r="A901" s="14"/>
    </row>
    <row r="902" ht="15.75">
      <c r="A902" s="14"/>
    </row>
    <row r="903" ht="15.75">
      <c r="A903" s="14"/>
    </row>
    <row r="904" ht="15.75">
      <c r="A904" s="14"/>
    </row>
    <row r="905" ht="15.75">
      <c r="A905" s="14"/>
    </row>
    <row r="906" ht="15.75">
      <c r="A906" s="14"/>
    </row>
    <row r="907" ht="15.75">
      <c r="A907" s="14"/>
    </row>
    <row r="908" ht="15.75">
      <c r="A908" s="14"/>
    </row>
    <row r="909" ht="15.75">
      <c r="A909" s="14"/>
    </row>
    <row r="910" ht="15.75">
      <c r="A910" s="14"/>
    </row>
    <row r="911" ht="15.75">
      <c r="A911" s="14"/>
    </row>
    <row r="912" ht="15.75">
      <c r="A912" s="14"/>
    </row>
    <row r="913" ht="15.75">
      <c r="A913" s="14"/>
    </row>
    <row r="914" ht="15.75">
      <c r="A914" s="14"/>
    </row>
    <row r="915" ht="15.75">
      <c r="A915" s="14"/>
    </row>
    <row r="916" ht="15.75">
      <c r="A916" s="14"/>
    </row>
    <row r="917" ht="15.75">
      <c r="A917" s="14"/>
    </row>
    <row r="918" ht="15.75">
      <c r="A918" s="14"/>
    </row>
    <row r="919" ht="15.75">
      <c r="A919" s="14"/>
    </row>
    <row r="920" ht="15.75">
      <c r="A920" s="14"/>
    </row>
    <row r="921" ht="15.75">
      <c r="A921" s="14"/>
    </row>
    <row r="922" ht="15.75">
      <c r="A922" s="14"/>
    </row>
    <row r="923" ht="15.75">
      <c r="A923" s="14"/>
    </row>
    <row r="924" ht="15.75">
      <c r="A924" s="14"/>
    </row>
    <row r="925" ht="15.75">
      <c r="A925" s="14"/>
    </row>
    <row r="926" ht="15.75">
      <c r="A926" s="14"/>
    </row>
    <row r="927" ht="15.75">
      <c r="A927" s="14"/>
    </row>
    <row r="928" ht="15.75">
      <c r="A928" s="14"/>
    </row>
    <row r="929" ht="15.75">
      <c r="A929" s="14"/>
    </row>
    <row r="930" ht="15.75">
      <c r="A930" s="14"/>
    </row>
    <row r="931" ht="15.75">
      <c r="A931" s="14"/>
    </row>
    <row r="932" ht="15.75">
      <c r="A932" s="14"/>
    </row>
    <row r="933" ht="15.75">
      <c r="A933" s="14"/>
    </row>
    <row r="934" ht="15.75">
      <c r="A934" s="14"/>
    </row>
    <row r="935" ht="15.75">
      <c r="A935" s="14"/>
    </row>
    <row r="936" ht="15.75">
      <c r="A936" s="14"/>
    </row>
    <row r="937" ht="15.75">
      <c r="A937" s="14"/>
    </row>
    <row r="938" ht="15.75">
      <c r="A938" s="14"/>
    </row>
    <row r="939" ht="15.75">
      <c r="A939" s="14"/>
    </row>
    <row r="940" ht="15.75">
      <c r="A940" s="14"/>
    </row>
    <row r="941" ht="15.75">
      <c r="A941" s="14"/>
    </row>
    <row r="942" ht="15.75">
      <c r="A942" s="14"/>
    </row>
    <row r="943" ht="15.75">
      <c r="A943" s="14"/>
    </row>
    <row r="944" ht="15.75">
      <c r="A944" s="14"/>
    </row>
    <row r="945" ht="15.75">
      <c r="A945" s="14"/>
    </row>
    <row r="946" ht="15.75">
      <c r="A946" s="14"/>
    </row>
    <row r="947" ht="15.75">
      <c r="A947" s="14"/>
    </row>
    <row r="948" ht="15.75">
      <c r="A948" s="14"/>
    </row>
    <row r="949" ht="15.75">
      <c r="A949" s="14"/>
    </row>
    <row r="950" ht="15.75">
      <c r="A950" s="14"/>
    </row>
    <row r="951" ht="15.75">
      <c r="A951" s="14"/>
    </row>
    <row r="952" ht="15.75">
      <c r="A952" s="14"/>
    </row>
    <row r="953" ht="15.75">
      <c r="A953" s="14"/>
    </row>
    <row r="954" ht="15.75">
      <c r="A954" s="14"/>
    </row>
    <row r="955" ht="15.75">
      <c r="A955" s="14"/>
    </row>
    <row r="956" ht="15.75">
      <c r="A956" s="14"/>
    </row>
    <row r="957" ht="15.75">
      <c r="A957" s="14"/>
    </row>
    <row r="958" ht="15.75">
      <c r="A958" s="14"/>
    </row>
    <row r="959" ht="15.75">
      <c r="A959" s="14"/>
    </row>
    <row r="960" ht="15.75">
      <c r="A960" s="14"/>
    </row>
    <row r="961" ht="15.75">
      <c r="A961" s="14"/>
    </row>
    <row r="962" ht="15.75">
      <c r="A962" s="14"/>
    </row>
    <row r="963" ht="15.75">
      <c r="A963" s="14"/>
    </row>
    <row r="964" ht="15.75">
      <c r="A964" s="14"/>
    </row>
    <row r="965" ht="15.75">
      <c r="A965" s="14"/>
    </row>
    <row r="966" ht="15.75">
      <c r="A966" s="14"/>
    </row>
    <row r="967" ht="15.75">
      <c r="A967" s="14"/>
    </row>
    <row r="968" ht="15.75">
      <c r="A968" s="14"/>
    </row>
    <row r="969" ht="15.75">
      <c r="A969" s="14"/>
    </row>
    <row r="970" ht="15.75">
      <c r="A970" s="14"/>
    </row>
    <row r="971" ht="15.75">
      <c r="A971" s="14"/>
    </row>
    <row r="972" ht="15.75">
      <c r="A972" s="14"/>
    </row>
    <row r="973" ht="15.75">
      <c r="A973" s="14"/>
    </row>
    <row r="974" ht="15.75">
      <c r="A974" s="14"/>
    </row>
    <row r="975" ht="15.75">
      <c r="A975" s="14"/>
    </row>
    <row r="976" ht="15.75">
      <c r="A976" s="14"/>
    </row>
    <row r="977" ht="15.75">
      <c r="A977" s="14"/>
    </row>
    <row r="978" ht="15.75">
      <c r="A978" s="14"/>
    </row>
    <row r="979" ht="15.75">
      <c r="A979" s="14"/>
    </row>
    <row r="980" ht="15.75">
      <c r="A980" s="14"/>
    </row>
    <row r="981" ht="15.75">
      <c r="A981" s="14"/>
    </row>
    <row r="982" ht="15.75">
      <c r="A982" s="14"/>
    </row>
    <row r="983" ht="15.75">
      <c r="A983" s="14"/>
    </row>
    <row r="984" ht="15.75">
      <c r="A984" s="14"/>
    </row>
    <row r="985" ht="15.75">
      <c r="A985" s="14"/>
    </row>
    <row r="986" ht="15.75">
      <c r="A986" s="14"/>
    </row>
    <row r="987" ht="15.75">
      <c r="A987" s="14"/>
    </row>
    <row r="988" ht="15.75">
      <c r="A988" s="14"/>
    </row>
    <row r="989" ht="15.75">
      <c r="A989" s="14"/>
    </row>
    <row r="990" ht="15.75">
      <c r="A990" s="14"/>
    </row>
    <row r="991" ht="15.75">
      <c r="A991" s="14"/>
    </row>
    <row r="992" ht="15.75">
      <c r="A992" s="14"/>
    </row>
    <row r="993" ht="15.75">
      <c r="A993" s="14"/>
    </row>
    <row r="994" ht="15.75">
      <c r="A994" s="14"/>
    </row>
    <row r="995" ht="15.75">
      <c r="A995" s="14"/>
    </row>
    <row r="996" ht="15.75">
      <c r="A996" s="14"/>
    </row>
    <row r="997" ht="15.75">
      <c r="A997" s="14"/>
    </row>
    <row r="998" ht="15.75">
      <c r="A998" s="14"/>
    </row>
    <row r="999" ht="15.75">
      <c r="A999" s="14"/>
    </row>
    <row r="1000" ht="15.75">
      <c r="A1000" s="14"/>
    </row>
    <row r="1001" ht="15.75">
      <c r="A1001" s="14"/>
    </row>
    <row r="1002" ht="15.75">
      <c r="A1002" s="14"/>
    </row>
    <row r="1003" ht="15.75">
      <c r="A1003" s="14"/>
    </row>
    <row r="1004" ht="15.75">
      <c r="A1004" s="14"/>
    </row>
    <row r="1005" ht="15.75">
      <c r="A1005" s="14"/>
    </row>
    <row r="1006" ht="15.75">
      <c r="A1006" s="14"/>
    </row>
    <row r="1007" ht="15.75">
      <c r="A1007" s="14"/>
    </row>
    <row r="1008" ht="15.75">
      <c r="A1008" s="14"/>
    </row>
    <row r="1009" ht="15.75">
      <c r="A1009" s="14"/>
    </row>
    <row r="1010" ht="15.75">
      <c r="A1010" s="14"/>
    </row>
    <row r="1011" ht="15.75">
      <c r="A1011" s="14"/>
    </row>
    <row r="1012" ht="15.75">
      <c r="A1012" s="14"/>
    </row>
    <row r="1013" ht="15.75">
      <c r="A1013" s="14"/>
    </row>
    <row r="1014" ht="15.75">
      <c r="A1014" s="14"/>
    </row>
    <row r="1015" ht="15.75">
      <c r="A1015" s="14"/>
    </row>
    <row r="1016" ht="15.75">
      <c r="A1016" s="14"/>
    </row>
    <row r="1017" ht="15.75">
      <c r="A1017" s="14"/>
    </row>
    <row r="1018" ht="15.75">
      <c r="A1018" s="14"/>
    </row>
    <row r="1019" ht="15.75">
      <c r="A1019" s="14"/>
    </row>
    <row r="1020" ht="15.75">
      <c r="A1020" s="14"/>
    </row>
    <row r="1021" ht="15.75">
      <c r="A1021" s="14"/>
    </row>
    <row r="1022" ht="15.75">
      <c r="A1022" s="14"/>
    </row>
    <row r="1023" ht="15.75">
      <c r="A1023" s="14"/>
    </row>
    <row r="1024" ht="15.75">
      <c r="A1024" s="14"/>
    </row>
    <row r="1025" ht="15.75">
      <c r="A1025" s="14"/>
    </row>
    <row r="1026" ht="15.75">
      <c r="A1026" s="14"/>
    </row>
    <row r="1027" ht="15.75">
      <c r="A1027" s="14"/>
    </row>
    <row r="1028" ht="15.75">
      <c r="A1028" s="14"/>
    </row>
    <row r="1029" ht="15.75">
      <c r="A1029" s="14"/>
    </row>
    <row r="1030" ht="15.75">
      <c r="A1030" s="14"/>
    </row>
    <row r="1031" ht="15.75">
      <c r="A1031" s="14"/>
    </row>
    <row r="1032" ht="15.75">
      <c r="A1032" s="14"/>
    </row>
    <row r="1033" ht="15.75">
      <c r="A1033" s="14"/>
    </row>
    <row r="1034" ht="15.75">
      <c r="A1034" s="14"/>
    </row>
    <row r="1035" ht="15.75">
      <c r="A1035" s="14"/>
    </row>
    <row r="1036" ht="15.75">
      <c r="A1036" s="14"/>
    </row>
    <row r="1037" ht="15.75">
      <c r="A1037" s="14"/>
    </row>
    <row r="1038" ht="15.75">
      <c r="A1038" s="14"/>
    </row>
    <row r="1039" ht="15.75">
      <c r="A1039" s="14"/>
    </row>
    <row r="1040" ht="15.75">
      <c r="A1040" s="14"/>
    </row>
    <row r="1041" ht="15.75">
      <c r="A1041" s="14"/>
    </row>
    <row r="1042" ht="15.75">
      <c r="A1042" s="14"/>
    </row>
    <row r="1043" ht="15.75">
      <c r="A1043" s="14"/>
    </row>
    <row r="1044" ht="15.75">
      <c r="A1044" s="14"/>
    </row>
    <row r="1045" ht="15.75">
      <c r="A1045" s="14"/>
    </row>
    <row r="1046" ht="15.75">
      <c r="A1046" s="14"/>
    </row>
    <row r="1047" ht="15.75">
      <c r="A1047" s="14"/>
    </row>
    <row r="1048" ht="15.75">
      <c r="A1048" s="14"/>
    </row>
    <row r="1049" ht="15.75">
      <c r="A1049" s="14"/>
    </row>
    <row r="1050" ht="15.75">
      <c r="A1050" s="14"/>
    </row>
    <row r="1051" ht="15.75">
      <c r="A1051" s="14"/>
    </row>
    <row r="1052" ht="15.75">
      <c r="A1052" s="14"/>
    </row>
    <row r="1053" ht="15.75">
      <c r="A1053" s="14"/>
    </row>
    <row r="1054" ht="15.75">
      <c r="A1054" s="14"/>
    </row>
    <row r="1055" ht="15.75">
      <c r="A1055" s="14"/>
    </row>
    <row r="1056" ht="15.75">
      <c r="A1056" s="14"/>
    </row>
    <row r="1057" ht="15.75">
      <c r="A1057" s="14"/>
    </row>
    <row r="1058" ht="15.75">
      <c r="A1058" s="14"/>
    </row>
    <row r="1059" ht="15.75">
      <c r="A1059" s="14"/>
    </row>
    <row r="1060" ht="15.75">
      <c r="A1060" s="14"/>
    </row>
    <row r="1061" ht="15.75">
      <c r="A1061" s="14"/>
    </row>
    <row r="1062" ht="15.75">
      <c r="A1062" s="14"/>
    </row>
    <row r="1063" ht="15.75">
      <c r="A1063" s="14"/>
    </row>
    <row r="1064" ht="15.75">
      <c r="A1064" s="14"/>
    </row>
    <row r="1065" ht="15.75">
      <c r="A1065" s="14"/>
    </row>
    <row r="1066" ht="15.75">
      <c r="A1066" s="14"/>
    </row>
    <row r="1067" ht="15.75">
      <c r="A1067" s="14"/>
    </row>
    <row r="1068" ht="15.75">
      <c r="A1068" s="14"/>
    </row>
    <row r="1069" ht="15.75">
      <c r="A1069" s="14"/>
    </row>
    <row r="1070" ht="15.75">
      <c r="A1070" s="14"/>
    </row>
    <row r="1071" ht="15.75">
      <c r="A1071" s="14"/>
    </row>
    <row r="1072" ht="15.75">
      <c r="A1072" s="14"/>
    </row>
    <row r="1073" ht="15.75">
      <c r="A1073" s="14"/>
    </row>
    <row r="1074" ht="15.75">
      <c r="A1074" s="14"/>
    </row>
    <row r="1075" ht="15.75">
      <c r="A1075" s="14"/>
    </row>
    <row r="1076" ht="15.75">
      <c r="A1076" s="14"/>
    </row>
    <row r="1077" ht="15.75">
      <c r="A1077" s="14"/>
    </row>
    <row r="1078" ht="15.75">
      <c r="A1078" s="14"/>
    </row>
    <row r="1079" ht="15.75">
      <c r="A1079" s="14"/>
    </row>
    <row r="1080" ht="15.75">
      <c r="A1080" s="14"/>
    </row>
    <row r="1081" ht="15.75">
      <c r="A1081" s="14"/>
    </row>
    <row r="1082" ht="15.75">
      <c r="A1082" s="14"/>
    </row>
    <row r="1083" ht="15.75">
      <c r="A1083" s="14"/>
    </row>
    <row r="1084" ht="15.75">
      <c r="A1084" s="14"/>
    </row>
    <row r="1085" ht="15.75">
      <c r="A1085" s="14"/>
    </row>
    <row r="1086" ht="15.75">
      <c r="A1086" s="14"/>
    </row>
    <row r="1087" ht="15.75">
      <c r="A1087" s="14"/>
    </row>
    <row r="1088" ht="15.75">
      <c r="A1088" s="14"/>
    </row>
    <row r="1089" ht="15.75">
      <c r="A1089" s="14"/>
    </row>
    <row r="1090" ht="15.75">
      <c r="A1090" s="14"/>
    </row>
    <row r="1091" ht="15.75">
      <c r="A1091" s="14"/>
    </row>
    <row r="1092" ht="15.75">
      <c r="A1092" s="14"/>
    </row>
    <row r="1093" ht="15.75">
      <c r="A1093" s="14"/>
    </row>
    <row r="1094" ht="15.75">
      <c r="A1094" s="14"/>
    </row>
    <row r="1095" ht="15.75">
      <c r="A1095" s="14"/>
    </row>
    <row r="1096" ht="15.75">
      <c r="A1096" s="14"/>
    </row>
    <row r="1097" ht="15.75">
      <c r="A1097" s="14"/>
    </row>
    <row r="1098" ht="15.75">
      <c r="A1098" s="14"/>
    </row>
    <row r="1099" ht="15.75">
      <c r="A1099" s="14"/>
    </row>
    <row r="1100" ht="15.75">
      <c r="A1100" s="14"/>
    </row>
    <row r="1101" ht="15.75">
      <c r="A1101" s="14"/>
    </row>
    <row r="1102" ht="15.75">
      <c r="A1102" s="14"/>
    </row>
    <row r="1103" ht="15.75">
      <c r="A1103" s="14"/>
    </row>
    <row r="1104" ht="15.75">
      <c r="A1104" s="14"/>
    </row>
    <row r="1105" ht="15.75">
      <c r="A1105" s="14"/>
    </row>
    <row r="1106" ht="15.75">
      <c r="A1106" s="14"/>
    </row>
    <row r="1107" ht="15.75">
      <c r="A1107" s="14"/>
    </row>
    <row r="1108" ht="15.75">
      <c r="A1108" s="14"/>
    </row>
    <row r="1109" ht="15.75">
      <c r="A1109" s="14"/>
    </row>
    <row r="1110" ht="15.75">
      <c r="A1110" s="14"/>
    </row>
    <row r="1111" ht="15.75">
      <c r="A1111" s="14"/>
    </row>
    <row r="1112" ht="15.75">
      <c r="A1112" s="14"/>
    </row>
    <row r="1113" ht="15.75">
      <c r="A1113" s="14"/>
    </row>
    <row r="1114" ht="15.75">
      <c r="A1114" s="14"/>
    </row>
    <row r="1115" ht="15.75">
      <c r="A1115" s="14"/>
    </row>
    <row r="1116" ht="15.75">
      <c r="A1116" s="14"/>
    </row>
    <row r="1117" ht="15.75">
      <c r="A1117" s="14"/>
    </row>
    <row r="1118" ht="15.75">
      <c r="A1118" s="14"/>
    </row>
    <row r="1119" ht="15.75">
      <c r="A1119" s="14"/>
    </row>
    <row r="1120" ht="15.75">
      <c r="A1120" s="14"/>
    </row>
    <row r="1121" ht="15.75">
      <c r="A1121" s="14"/>
    </row>
    <row r="1122" ht="15.75">
      <c r="A1122" s="14"/>
    </row>
    <row r="1123" ht="15.75">
      <c r="A1123" s="14"/>
    </row>
    <row r="1124" ht="15.75">
      <c r="A1124" s="14"/>
    </row>
    <row r="1125" ht="15.75">
      <c r="A1125" s="14"/>
    </row>
    <row r="1126" ht="15.75">
      <c r="A1126" s="14"/>
    </row>
    <row r="1127" ht="15.75">
      <c r="A1127" s="14"/>
    </row>
    <row r="1128" ht="15.75">
      <c r="A1128" s="14"/>
    </row>
    <row r="1129" ht="15.75">
      <c r="A1129" s="14"/>
    </row>
    <row r="1130" ht="15.75">
      <c r="A1130" s="14"/>
    </row>
    <row r="1131" ht="15.75">
      <c r="A1131" s="14"/>
    </row>
    <row r="1132" ht="15.75">
      <c r="A1132" s="14"/>
    </row>
    <row r="1133" ht="15.75">
      <c r="A1133" s="14"/>
    </row>
    <row r="1134" ht="15.75">
      <c r="A1134" s="14"/>
    </row>
    <row r="1135" ht="15.75">
      <c r="A1135" s="14"/>
    </row>
    <row r="1136" ht="15.75">
      <c r="A1136" s="14"/>
    </row>
    <row r="1137" ht="15.75">
      <c r="A1137" s="14"/>
    </row>
    <row r="1138" ht="15.75">
      <c r="A1138" s="14"/>
    </row>
    <row r="1139" ht="15.75">
      <c r="A1139" s="14"/>
    </row>
    <row r="1140" ht="15.75">
      <c r="A1140" s="14"/>
    </row>
    <row r="1141" ht="15.75">
      <c r="A1141" s="14"/>
    </row>
    <row r="1142" ht="15.75">
      <c r="A1142" s="14"/>
    </row>
    <row r="1143" ht="15.75">
      <c r="A1143" s="14"/>
    </row>
    <row r="1144" ht="15.75">
      <c r="A1144" s="14"/>
    </row>
    <row r="1145" ht="15.75">
      <c r="A1145" s="14"/>
    </row>
    <row r="1146" ht="15.75">
      <c r="A1146" s="14"/>
    </row>
    <row r="1147" ht="15.75">
      <c r="A1147" s="14"/>
    </row>
    <row r="1148" ht="15.75">
      <c r="A1148" s="14"/>
    </row>
    <row r="1149" ht="15.75">
      <c r="A1149" s="14"/>
    </row>
    <row r="1150" ht="15.75">
      <c r="A1150" s="14"/>
    </row>
    <row r="1151" ht="15.75">
      <c r="A1151" s="14"/>
    </row>
    <row r="1152" ht="15.75">
      <c r="A1152" s="14"/>
    </row>
    <row r="1153" ht="15.75">
      <c r="A1153" s="14"/>
    </row>
    <row r="1154" ht="15.75">
      <c r="A1154" s="14"/>
    </row>
    <row r="1155" ht="15.75">
      <c r="A1155" s="14"/>
    </row>
    <row r="1156" ht="15.75">
      <c r="A1156" s="14"/>
    </row>
    <row r="1157" ht="15.75">
      <c r="A1157" s="14"/>
    </row>
    <row r="1158" ht="15.75">
      <c r="A1158" s="14"/>
    </row>
    <row r="1159" ht="15.75">
      <c r="A1159" s="14"/>
    </row>
    <row r="1160" ht="15.75">
      <c r="A1160" s="14"/>
    </row>
    <row r="1161" ht="15.75">
      <c r="A1161" s="14"/>
    </row>
    <row r="1162" ht="15.75">
      <c r="A1162" s="14"/>
    </row>
    <row r="1163" ht="15.75">
      <c r="A1163" s="14"/>
    </row>
    <row r="1164" ht="15.75">
      <c r="A1164" s="14"/>
    </row>
    <row r="1165" ht="15.75">
      <c r="A1165" s="14"/>
    </row>
    <row r="1166" ht="15.75">
      <c r="A1166" s="14"/>
    </row>
    <row r="1167" ht="15.75">
      <c r="A1167" s="14"/>
    </row>
    <row r="1168" ht="15.75">
      <c r="A1168" s="14"/>
    </row>
    <row r="1169" ht="15.75">
      <c r="A1169" s="14"/>
    </row>
    <row r="1170" ht="15.75">
      <c r="A1170" s="14"/>
    </row>
    <row r="1171" ht="15.75">
      <c r="A1171" s="14"/>
    </row>
    <row r="1172" ht="15.75">
      <c r="A1172" s="14"/>
    </row>
    <row r="1173" ht="15.75">
      <c r="A1173" s="14"/>
    </row>
    <row r="1174" ht="15.75">
      <c r="A1174" s="14"/>
    </row>
    <row r="1175" ht="15.75">
      <c r="A1175" s="14"/>
    </row>
    <row r="1176" ht="15.75">
      <c r="A1176" s="14"/>
    </row>
    <row r="1177" ht="15.75">
      <c r="A1177" s="14"/>
    </row>
    <row r="1178" ht="15.75">
      <c r="A1178" s="14"/>
    </row>
    <row r="1179" ht="15.75">
      <c r="A1179" s="14"/>
    </row>
    <row r="1180" ht="15.75">
      <c r="A1180" s="14"/>
    </row>
    <row r="1181" ht="15.75">
      <c r="A1181" s="14"/>
    </row>
    <row r="1182" ht="15.75">
      <c r="A1182" s="14"/>
    </row>
    <row r="1183" ht="15.75">
      <c r="A1183" s="14"/>
    </row>
    <row r="1184" ht="15.75">
      <c r="A1184" s="14"/>
    </row>
    <row r="1185" ht="15.75">
      <c r="A1185" s="14"/>
    </row>
    <row r="1186" ht="15.75">
      <c r="A1186" s="14"/>
    </row>
    <row r="1187" ht="15.75">
      <c r="A1187" s="14"/>
    </row>
    <row r="1188" ht="15.75">
      <c r="A1188" s="14"/>
    </row>
    <row r="1189" ht="15.75">
      <c r="A1189" s="14"/>
    </row>
    <row r="1190" ht="15.75">
      <c r="A1190" s="14"/>
    </row>
    <row r="1191" ht="15.75">
      <c r="A1191" s="14"/>
    </row>
    <row r="1192" ht="15.75">
      <c r="A1192" s="14"/>
    </row>
    <row r="1193" ht="15.75">
      <c r="A1193" s="14"/>
    </row>
    <row r="1194" ht="15.75">
      <c r="A1194" s="14"/>
    </row>
    <row r="1195" ht="15.75">
      <c r="A1195" s="14"/>
    </row>
    <row r="1196" ht="15.75">
      <c r="A1196" s="14"/>
    </row>
    <row r="1197" ht="15.75">
      <c r="A1197" s="14"/>
    </row>
    <row r="1198" ht="15.75">
      <c r="A1198" s="14"/>
    </row>
    <row r="1199" ht="15.75">
      <c r="A1199" s="14"/>
    </row>
    <row r="1200" ht="15.75">
      <c r="A1200" s="14"/>
    </row>
    <row r="1201" ht="15.75">
      <c r="A1201" s="14"/>
    </row>
    <row r="1202" ht="15.75">
      <c r="A1202" s="14"/>
    </row>
    <row r="1203" ht="15.75">
      <c r="A1203" s="14"/>
    </row>
    <row r="1204" ht="15.75">
      <c r="A1204" s="14"/>
    </row>
    <row r="1205" ht="15.75">
      <c r="A1205" s="14"/>
    </row>
    <row r="1206" ht="15.75">
      <c r="A1206" s="14"/>
    </row>
    <row r="1207" ht="15.75">
      <c r="A1207" s="14"/>
    </row>
    <row r="1208" ht="15.75">
      <c r="A1208" s="14"/>
    </row>
    <row r="1209" ht="15.75">
      <c r="A1209" s="14"/>
    </row>
    <row r="1210" ht="15.75">
      <c r="A1210" s="14"/>
    </row>
    <row r="1211" ht="15.75">
      <c r="A1211" s="14"/>
    </row>
    <row r="1212" ht="15.75">
      <c r="A1212" s="14"/>
    </row>
    <row r="1213" ht="15.75">
      <c r="A1213" s="14"/>
    </row>
    <row r="1214" ht="15.75">
      <c r="A1214" s="14"/>
    </row>
    <row r="1215" ht="15.75">
      <c r="A1215" s="14"/>
    </row>
    <row r="1216" ht="15.75">
      <c r="A1216" s="14"/>
    </row>
    <row r="1217" ht="15.75">
      <c r="A1217" s="14"/>
    </row>
    <row r="1218" ht="15.75">
      <c r="A1218" s="14"/>
    </row>
    <row r="1219" ht="15.75">
      <c r="A1219" s="14"/>
    </row>
    <row r="1220" ht="15.75">
      <c r="A1220" s="14"/>
    </row>
    <row r="1221" ht="15.75">
      <c r="A1221" s="14"/>
    </row>
    <row r="1222" ht="15.75">
      <c r="A1222" s="14"/>
    </row>
    <row r="1223" ht="15.75">
      <c r="A1223" s="14"/>
    </row>
    <row r="1224" ht="15.75">
      <c r="A1224" s="14"/>
    </row>
    <row r="1225" ht="15.75">
      <c r="A1225" s="14"/>
    </row>
    <row r="1226" ht="15.75">
      <c r="A1226" s="14"/>
    </row>
    <row r="1227" ht="15.75">
      <c r="A1227" s="14"/>
    </row>
    <row r="1228" ht="15.75">
      <c r="A1228" s="14"/>
    </row>
    <row r="1229" ht="15.75">
      <c r="A1229" s="14"/>
    </row>
    <row r="1230" ht="15.75">
      <c r="A1230" s="14"/>
    </row>
    <row r="1231" ht="15.75">
      <c r="A1231" s="14"/>
    </row>
    <row r="1232" ht="15.75">
      <c r="A1232" s="14"/>
    </row>
    <row r="1233" ht="15.75">
      <c r="A1233" s="14"/>
    </row>
    <row r="1234" ht="15.75">
      <c r="A1234" s="14"/>
    </row>
    <row r="1235" ht="15.75">
      <c r="A1235" s="14"/>
    </row>
  </sheetData>
  <mergeCells count="42">
    <mergeCell ref="A3:H3"/>
    <mergeCell ref="B147:H147"/>
    <mergeCell ref="B204:H205"/>
    <mergeCell ref="B208:H212"/>
    <mergeCell ref="B68:H68"/>
    <mergeCell ref="B22:H23"/>
    <mergeCell ref="B11:H12"/>
    <mergeCell ref="B14:H15"/>
    <mergeCell ref="B165:H167"/>
    <mergeCell ref="B186:H187"/>
    <mergeCell ref="B235:H235"/>
    <mergeCell ref="B237:H237"/>
    <mergeCell ref="B61:H61"/>
    <mergeCell ref="B63:H63"/>
    <mergeCell ref="B138:H138"/>
    <mergeCell ref="B141:H141"/>
    <mergeCell ref="B145:H145"/>
    <mergeCell ref="B217:H219"/>
    <mergeCell ref="B194:H195"/>
    <mergeCell ref="B182:H183"/>
    <mergeCell ref="E154:E155"/>
    <mergeCell ref="F154:F155"/>
    <mergeCell ref="G154:G155"/>
    <mergeCell ref="H154:H155"/>
    <mergeCell ref="B103:H105"/>
    <mergeCell ref="B118:H119"/>
    <mergeCell ref="B58:H58"/>
    <mergeCell ref="B54:H55"/>
    <mergeCell ref="B33:H34"/>
    <mergeCell ref="B37:H37"/>
    <mergeCell ref="B51:H51"/>
    <mergeCell ref="B98:H100"/>
    <mergeCell ref="B230:H232"/>
    <mergeCell ref="A1:H1"/>
    <mergeCell ref="B92:H95"/>
    <mergeCell ref="A5:H5"/>
    <mergeCell ref="B8:H9"/>
    <mergeCell ref="B18:H19"/>
    <mergeCell ref="B26:H27"/>
    <mergeCell ref="A2:H2"/>
    <mergeCell ref="B143:H144"/>
    <mergeCell ref="B30:H30"/>
  </mergeCells>
  <printOptions/>
  <pageMargins left="0.87" right="0.54" top="0.38" bottom="0.2" header="0.43" footer="0.2"/>
  <pageSetup horizontalDpi="600" verticalDpi="600" orientation="portrait" scale="88" r:id="rId1"/>
  <headerFooter alignWithMargins="0">
    <oddFooter>&amp;CPage &amp;P of &amp;N 
</oddFooter>
  </headerFooter>
  <rowBreaks count="5" manualBreakCount="5">
    <brk id="51" max="255" man="1"/>
    <brk id="87" max="255" man="1"/>
    <brk id="135" max="255" man="1"/>
    <brk id="167" max="255" man="1"/>
    <brk id="2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Ernst &amp; Young</cp:lastModifiedBy>
  <cp:lastPrinted>2002-11-27T08:10:07Z</cp:lastPrinted>
  <dcterms:created xsi:type="dcterms:W3CDTF">2001-12-06T03:53:12Z</dcterms:created>
  <dcterms:modified xsi:type="dcterms:W3CDTF">2002-11-27T10:10:15Z</dcterms:modified>
  <cp:category/>
  <cp:version/>
  <cp:contentType/>
  <cp:contentStatus/>
</cp:coreProperties>
</file>